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45" yWindow="5985" windowWidth="28515" windowHeight="6525"/>
  </bookViews>
  <sheets>
    <sheet name="理科试验班类" sheetId="2" r:id="rId1"/>
    <sheet name="理学工学Ⅰ类" sheetId="6" r:id="rId2"/>
    <sheet name="理学工学Ⅱ类" sheetId="4" r:id="rId3"/>
    <sheet name="理学工学Ⅲ类" sheetId="5" r:id="rId4"/>
    <sheet name="经济管理类" sheetId="7" r:id="rId5"/>
    <sheet name="人文科学试验班" sheetId="8" r:id="rId6"/>
    <sheet name="文科试验班类" sheetId="9" r:id="rId7"/>
    <sheet name="理科试验班" sheetId="10" r:id="rId8"/>
    <sheet name="电子信息类" sheetId="11" r:id="rId9"/>
  </sheets>
  <definedNames>
    <definedName name="_xlnm._FilterDatabase" localSheetId="8" hidden="1">电子信息类!$A$4:$P$33</definedName>
    <definedName name="_xlnm._FilterDatabase" localSheetId="4" hidden="1">经济管理类!$A$4:$P$33</definedName>
    <definedName name="_xlnm._FilterDatabase" localSheetId="7" hidden="1">理科试验班!$A$4:$P$40</definedName>
    <definedName name="_xlnm._FilterDatabase" localSheetId="0" hidden="1">理科试验班类!$A$4:$Q$36</definedName>
    <definedName name="_xlnm._FilterDatabase" localSheetId="1" hidden="1">理学工学Ⅰ类!$A$4:$P$36</definedName>
    <definedName name="_xlnm._FilterDatabase" localSheetId="2" hidden="1">理学工学Ⅱ类!$A$4:$P$35</definedName>
    <definedName name="_xlnm._FilterDatabase" localSheetId="3" hidden="1">理学工学Ⅲ类!$A$4:$P$36</definedName>
    <definedName name="_xlnm._FilterDatabase" localSheetId="5" hidden="1">人文科学试验班!$A$4:$P$33</definedName>
    <definedName name="_xlnm._FilterDatabase" localSheetId="6" hidden="1">文科试验班类!$A$4:$P$33</definedName>
  </definedNames>
  <calcPr calcId="145621"/>
</workbook>
</file>

<file path=xl/calcChain.xml><?xml version="1.0" encoding="utf-8"?>
<calcChain xmlns="http://schemas.openxmlformats.org/spreadsheetml/2006/main">
  <c r="F31" i="11" l="1"/>
  <c r="G31" i="11"/>
  <c r="H31" i="11"/>
  <c r="I31" i="11"/>
  <c r="J31" i="11"/>
  <c r="K31" i="11"/>
  <c r="L31" i="11"/>
  <c r="M31" i="11"/>
  <c r="E31" i="11"/>
  <c r="M38" i="10" l="1"/>
  <c r="I38" i="10"/>
  <c r="H38" i="10"/>
  <c r="F38" i="10"/>
  <c r="E38" i="10"/>
  <c r="G38" i="10"/>
  <c r="J38" i="10"/>
  <c r="K38" i="10"/>
  <c r="L38" i="10"/>
  <c r="M32" i="9" l="1"/>
  <c r="L32" i="9"/>
  <c r="K32" i="9"/>
  <c r="J32" i="9"/>
  <c r="I32" i="9"/>
  <c r="H32" i="9"/>
  <c r="G32" i="9"/>
  <c r="F32" i="9"/>
  <c r="E32" i="9"/>
  <c r="M22" i="9"/>
  <c r="L22" i="9"/>
  <c r="K22" i="9"/>
  <c r="J22" i="9"/>
  <c r="I22" i="9"/>
  <c r="H22" i="9"/>
  <c r="G22" i="9"/>
  <c r="F22" i="9"/>
  <c r="E22" i="9"/>
  <c r="F22" i="8"/>
  <c r="M22" i="8"/>
  <c r="I22" i="8"/>
  <c r="H22" i="8"/>
  <c r="G22" i="8"/>
  <c r="J22" i="8"/>
  <c r="K22" i="8"/>
  <c r="L22" i="8"/>
  <c r="E22" i="8"/>
  <c r="M32" i="8"/>
  <c r="L32" i="8"/>
  <c r="K32" i="8"/>
  <c r="J32" i="8"/>
  <c r="I32" i="8"/>
  <c r="H32" i="8"/>
  <c r="G32" i="8"/>
  <c r="F32" i="8"/>
  <c r="E32" i="8"/>
  <c r="F22" i="7" l="1"/>
  <c r="G22" i="7"/>
  <c r="H22" i="7"/>
  <c r="I22" i="7"/>
  <c r="J22" i="7"/>
  <c r="K22" i="7"/>
  <c r="L22" i="7"/>
  <c r="M22" i="7"/>
  <c r="E22" i="7"/>
  <c r="M32" i="7"/>
  <c r="L32" i="7"/>
  <c r="K32" i="7"/>
  <c r="J32" i="7"/>
  <c r="I32" i="7"/>
  <c r="H32" i="7"/>
  <c r="G32" i="7"/>
  <c r="F32" i="7"/>
  <c r="E32" i="7"/>
  <c r="F29" i="5" l="1"/>
  <c r="G29" i="5"/>
  <c r="H29" i="5"/>
  <c r="I29" i="5"/>
  <c r="J29" i="5"/>
  <c r="K29" i="5"/>
  <c r="L29" i="5"/>
  <c r="M29" i="5"/>
  <c r="E29" i="5"/>
  <c r="F28" i="4" l="1"/>
  <c r="G28" i="4"/>
  <c r="H28" i="4"/>
  <c r="I28" i="4"/>
  <c r="J28" i="4"/>
  <c r="K28" i="4"/>
  <c r="L28" i="4"/>
  <c r="M28" i="4"/>
  <c r="E28" i="4"/>
  <c r="F29" i="6"/>
  <c r="G29" i="6"/>
  <c r="H29" i="6"/>
  <c r="I29" i="6"/>
  <c r="J29" i="6"/>
  <c r="K29" i="6"/>
  <c r="L29" i="6"/>
  <c r="M29" i="6"/>
  <c r="E29" i="6"/>
  <c r="F35" i="2"/>
  <c r="G35" i="2"/>
  <c r="H35" i="2"/>
  <c r="I35" i="2"/>
  <c r="J35" i="2"/>
  <c r="K35" i="2"/>
  <c r="L35" i="2"/>
  <c r="M35" i="2"/>
  <c r="E35" i="2"/>
  <c r="F26" i="2"/>
  <c r="G26" i="2"/>
  <c r="H26" i="2"/>
  <c r="I26" i="2"/>
  <c r="J26" i="2"/>
  <c r="K26" i="2"/>
  <c r="L26" i="2"/>
  <c r="M26" i="2"/>
  <c r="E26" i="2"/>
  <c r="F34" i="4" l="1"/>
  <c r="G34" i="4"/>
  <c r="H34" i="4"/>
  <c r="I34" i="4"/>
  <c r="J34" i="4"/>
  <c r="K34" i="4"/>
  <c r="L34" i="4"/>
  <c r="M34" i="4"/>
  <c r="E34" i="4"/>
  <c r="M35" i="6" l="1"/>
  <c r="L35" i="6"/>
  <c r="K35" i="6"/>
  <c r="J35" i="6"/>
  <c r="I35" i="6"/>
  <c r="H35" i="6"/>
  <c r="G35" i="6"/>
  <c r="F35" i="6"/>
  <c r="E35" i="6"/>
  <c r="M35" i="5" l="1"/>
  <c r="L35" i="5"/>
  <c r="K35" i="5"/>
  <c r="J35" i="5"/>
  <c r="I35" i="5"/>
  <c r="H35" i="5"/>
  <c r="G35" i="5"/>
  <c r="F35" i="5"/>
  <c r="E35" i="5"/>
</calcChain>
</file>

<file path=xl/sharedStrings.xml><?xml version="1.0" encoding="utf-8"?>
<sst xmlns="http://schemas.openxmlformats.org/spreadsheetml/2006/main" count="1822" uniqueCount="619">
  <si>
    <r>
      <rPr>
        <b/>
        <sz val="11"/>
        <color theme="1"/>
        <rFont val="宋体"/>
        <family val="3"/>
        <charset val="134"/>
      </rPr>
      <t>课程代码</t>
    </r>
  </si>
  <si>
    <r>
      <rPr>
        <b/>
        <sz val="11"/>
        <color theme="1"/>
        <rFont val="宋体"/>
        <family val="3"/>
        <charset val="134"/>
      </rPr>
      <t>课程名称</t>
    </r>
  </si>
  <si>
    <r>
      <rPr>
        <b/>
        <sz val="11"/>
        <color theme="1"/>
        <rFont val="宋体"/>
        <family val="3"/>
        <charset val="134"/>
      </rPr>
      <t>学分</t>
    </r>
  </si>
  <si>
    <r>
      <rPr>
        <b/>
        <sz val="11"/>
        <color theme="1"/>
        <rFont val="宋体"/>
        <family val="3"/>
        <charset val="134"/>
      </rPr>
      <t>理论学分</t>
    </r>
  </si>
  <si>
    <r>
      <rPr>
        <b/>
        <sz val="11"/>
        <color theme="1"/>
        <rFont val="宋体"/>
        <family val="3"/>
        <charset val="134"/>
      </rPr>
      <t>实践学分</t>
    </r>
  </si>
  <si>
    <r>
      <rPr>
        <b/>
        <sz val="11"/>
        <color theme="1"/>
        <rFont val="宋体"/>
        <family val="3"/>
        <charset val="134"/>
      </rPr>
      <t>总学时</t>
    </r>
  </si>
  <si>
    <r>
      <rPr>
        <b/>
        <sz val="11"/>
        <color theme="1"/>
        <rFont val="宋体"/>
        <family val="3"/>
        <charset val="134"/>
      </rPr>
      <t>理论学时</t>
    </r>
    <phoneticPr fontId="4" type="noConversion"/>
  </si>
  <si>
    <r>
      <rPr>
        <b/>
        <sz val="11"/>
        <color theme="1"/>
        <rFont val="宋体"/>
        <family val="3"/>
        <charset val="134"/>
      </rPr>
      <t>实验学时</t>
    </r>
  </si>
  <si>
    <r>
      <rPr>
        <b/>
        <sz val="11"/>
        <color theme="1"/>
        <rFont val="宋体"/>
        <family val="3"/>
        <charset val="134"/>
      </rPr>
      <t>上机学时</t>
    </r>
  </si>
  <si>
    <r>
      <rPr>
        <b/>
        <sz val="11"/>
        <color theme="1"/>
        <rFont val="宋体"/>
        <family val="3"/>
        <charset val="134"/>
      </rPr>
      <t>排课学时</t>
    </r>
  </si>
  <si>
    <r>
      <rPr>
        <b/>
        <sz val="11"/>
        <color theme="1"/>
        <rFont val="宋体"/>
        <family val="3"/>
        <charset val="134"/>
      </rPr>
      <t>课程性质</t>
    </r>
  </si>
  <si>
    <r>
      <rPr>
        <b/>
        <sz val="11"/>
        <color theme="1"/>
        <rFont val="宋体"/>
        <family val="3"/>
        <charset val="134"/>
      </rPr>
      <t>备注</t>
    </r>
  </si>
  <si>
    <r>
      <rPr>
        <sz val="11"/>
        <color theme="1"/>
        <rFont val="宋体"/>
        <family val="3"/>
        <charset val="134"/>
      </rPr>
      <t>思政类</t>
    </r>
  </si>
  <si>
    <r>
      <rPr>
        <sz val="11"/>
        <color theme="1"/>
        <rFont val="宋体"/>
        <family val="3"/>
        <charset val="134"/>
      </rPr>
      <t>形势与政策</t>
    </r>
  </si>
  <si>
    <r>
      <rPr>
        <sz val="11"/>
        <color theme="1"/>
        <rFont val="宋体"/>
        <family val="3"/>
        <charset val="134"/>
      </rPr>
      <t>必修</t>
    </r>
  </si>
  <si>
    <r>
      <rPr>
        <sz val="11"/>
        <color theme="1"/>
        <rFont val="宋体"/>
        <family val="3"/>
        <charset val="134"/>
      </rPr>
      <t>思想道德与法治</t>
    </r>
  </si>
  <si>
    <r>
      <rPr>
        <sz val="11"/>
        <color theme="1"/>
        <rFont val="宋体"/>
        <family val="3"/>
        <charset val="134"/>
      </rPr>
      <t>中国近现代史纲要</t>
    </r>
  </si>
  <si>
    <r>
      <rPr>
        <sz val="11"/>
        <color theme="1"/>
        <rFont val="宋体"/>
        <family val="3"/>
        <charset val="134"/>
      </rPr>
      <t>军体类</t>
    </r>
  </si>
  <si>
    <r>
      <rPr>
        <sz val="11"/>
        <color theme="1"/>
        <rFont val="宋体"/>
        <family val="3"/>
        <charset val="134"/>
      </rPr>
      <t>军事理论</t>
    </r>
  </si>
  <si>
    <r>
      <rPr>
        <sz val="11"/>
        <color theme="1"/>
        <rFont val="宋体"/>
        <family val="3"/>
        <charset val="134"/>
      </rPr>
      <t>军事技能</t>
    </r>
  </si>
  <si>
    <r>
      <rPr>
        <sz val="11"/>
        <color theme="1"/>
        <rFont val="宋体"/>
        <family val="3"/>
        <charset val="134"/>
      </rPr>
      <t>国家安全教育</t>
    </r>
  </si>
  <si>
    <r>
      <rPr>
        <sz val="11"/>
        <color theme="1"/>
        <rFont val="宋体"/>
        <family val="3"/>
        <charset val="134"/>
      </rPr>
      <t>合计</t>
    </r>
  </si>
  <si>
    <r>
      <rPr>
        <sz val="11"/>
        <color theme="1"/>
        <rFont val="宋体"/>
        <family val="3"/>
        <charset val="134"/>
      </rPr>
      <t>人工智能基础</t>
    </r>
    <r>
      <rPr>
        <sz val="11"/>
        <color theme="1"/>
        <rFont val="Times New Roman"/>
        <family val="1"/>
      </rPr>
      <t>A</t>
    </r>
  </si>
  <si>
    <t>学年学期</t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</si>
  <si>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夏</t>
    </r>
    <r>
      <rPr>
        <sz val="11"/>
        <color theme="1"/>
        <rFont val="Times New Roman"/>
        <family val="1"/>
      </rPr>
      <t>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</si>
  <si>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秋</t>
    </r>
    <r>
      <rPr>
        <sz val="11"/>
        <color theme="1"/>
        <rFont val="Times New Roman"/>
        <family val="1"/>
      </rPr>
      <t>1-16)</t>
    </r>
    <phoneticPr fontId="4" type="noConversion"/>
  </si>
  <si>
    <r>
      <t>形势与政策(</t>
    </r>
    <r>
      <rPr>
        <sz val="12"/>
        <color theme="1"/>
        <rFont val="宋体"/>
        <family val="3"/>
        <charset val="134"/>
      </rPr>
      <t>实践)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</si>
  <si>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春</t>
    </r>
    <r>
      <rPr>
        <sz val="11"/>
        <color theme="1"/>
        <rFont val="Times New Roman"/>
        <family val="1"/>
      </rPr>
      <t>1-16)</t>
    </r>
    <phoneticPr fontId="4" type="noConversion"/>
  </si>
  <si>
    <t>课程分类</t>
    <phoneticPr fontId="4" type="noConversion"/>
  </si>
  <si>
    <r>
      <rPr>
        <sz val="11"/>
        <color theme="1"/>
        <rFont val="宋体"/>
        <family val="3"/>
        <charset val="134"/>
      </rPr>
      <t>体育</t>
    </r>
    <r>
      <rPr>
        <sz val="11"/>
        <color theme="1"/>
        <rFont val="Times New Roman"/>
        <family val="1"/>
      </rPr>
      <t>(2)</t>
    </r>
  </si>
  <si>
    <r>
      <rPr>
        <sz val="11"/>
        <color theme="1"/>
        <rFont val="宋体"/>
        <family val="3"/>
        <charset val="134"/>
      </rPr>
      <t>体育</t>
    </r>
    <r>
      <rPr>
        <sz val="11"/>
        <color theme="1"/>
        <rFont val="Times New Roman"/>
        <family val="1"/>
      </rPr>
      <t>(3)</t>
    </r>
  </si>
  <si>
    <r>
      <rPr>
        <sz val="11"/>
        <color theme="1"/>
        <rFont val="宋体"/>
        <family val="3"/>
        <charset val="134"/>
      </rPr>
      <t>体育</t>
    </r>
    <r>
      <rPr>
        <sz val="11"/>
        <color theme="1"/>
        <rFont val="Times New Roman"/>
        <family val="1"/>
      </rPr>
      <t>(1)</t>
    </r>
    <phoneticPr fontId="4" type="noConversion"/>
  </si>
  <si>
    <t>任选一门</t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</si>
  <si>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春</t>
    </r>
    <r>
      <rPr>
        <sz val="11"/>
        <color theme="1"/>
        <rFont val="Times New Roman"/>
        <family val="1"/>
      </rPr>
      <t>1-8)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</si>
  <si>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春</t>
    </r>
    <r>
      <rPr>
        <sz val="11"/>
        <color theme="1"/>
        <rFont val="Times New Roman"/>
        <family val="1"/>
      </rPr>
      <t>9-16)</t>
    </r>
    <phoneticPr fontId="4" type="noConversion"/>
  </si>
  <si>
    <t>必修</t>
    <phoneticPr fontId="4" type="noConversion"/>
  </si>
  <si>
    <r>
      <rPr>
        <sz val="11"/>
        <color theme="1"/>
        <rFont val="宋体"/>
        <family val="3"/>
        <charset val="134"/>
      </rPr>
      <t>大学英语</t>
    </r>
    <r>
      <rPr>
        <sz val="11"/>
        <color theme="1"/>
        <rFont val="Times New Roman"/>
        <family val="1"/>
      </rPr>
      <t>(2)</t>
    </r>
  </si>
  <si>
    <t>大学英语</t>
    <phoneticPr fontId="4" type="noConversion"/>
  </si>
  <si>
    <t>人工智能类</t>
    <phoneticPr fontId="4" type="noConversion"/>
  </si>
  <si>
    <t>自然科学类</t>
    <phoneticPr fontId="4" type="noConversion"/>
  </si>
  <si>
    <r>
      <rPr>
        <sz val="11"/>
        <color theme="1"/>
        <rFont val="宋体"/>
        <family val="3"/>
        <charset val="134"/>
      </rPr>
      <t>程序设计</t>
    </r>
    <r>
      <rPr>
        <sz val="11"/>
        <color theme="1"/>
        <rFont val="Times New Roman"/>
        <family val="1"/>
      </rPr>
      <t>(C</t>
    </r>
    <r>
      <rPr>
        <sz val="11"/>
        <color theme="1"/>
        <rFont val="宋体"/>
        <family val="3"/>
        <charset val="134"/>
      </rPr>
      <t>语言</t>
    </r>
    <r>
      <rPr>
        <sz val="11"/>
        <color theme="1"/>
        <rFont val="Times New Roman"/>
        <family val="1"/>
      </rPr>
      <t>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</si>
  <si>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秋</t>
    </r>
    <r>
      <rPr>
        <sz val="11"/>
        <color theme="1"/>
        <rFont val="Times New Roman"/>
        <family val="1"/>
      </rPr>
      <t>1-8)</t>
    </r>
    <phoneticPr fontId="4" type="noConversion"/>
  </si>
  <si>
    <r>
      <rPr>
        <sz val="11"/>
        <color theme="1"/>
        <rFont val="宋体"/>
        <family val="3"/>
        <charset val="134"/>
      </rPr>
      <t>大学物理实验</t>
    </r>
    <r>
      <rPr>
        <sz val="11"/>
        <color theme="1"/>
        <rFont val="Times New Roman"/>
        <family val="1"/>
      </rPr>
      <t>A(1)</t>
    </r>
    <phoneticPr fontId="4" type="noConversion"/>
  </si>
  <si>
    <r>
      <rPr>
        <sz val="11"/>
        <color theme="1"/>
        <rFont val="宋体"/>
        <family val="3"/>
        <charset val="134"/>
      </rPr>
      <t>大学物理实验</t>
    </r>
    <r>
      <rPr>
        <sz val="11"/>
        <color theme="1"/>
        <rFont val="Times New Roman"/>
        <family val="1"/>
      </rPr>
      <t>A(2)</t>
    </r>
    <r>
      <rPr>
        <sz val="11"/>
        <color theme="1"/>
        <rFont val="宋体"/>
        <family val="2"/>
        <charset val="134"/>
        <scheme val="minor"/>
      </rPr>
      <t/>
    </r>
  </si>
  <si>
    <t>其他实践学时</t>
    <phoneticPr fontId="4" type="noConversion"/>
  </si>
  <si>
    <t>课程中文名称</t>
    <phoneticPr fontId="4" type="noConversion"/>
  </si>
  <si>
    <t>课程英文名称</t>
    <phoneticPr fontId="4" type="noConversion"/>
  </si>
  <si>
    <t>+2</t>
    <phoneticPr fontId="4" type="noConversion"/>
  </si>
  <si>
    <t>GBK2000001</t>
  </si>
  <si>
    <t>GBK2000002</t>
  </si>
  <si>
    <t>GBK2000003</t>
  </si>
  <si>
    <t>GBK2000004</t>
  </si>
  <si>
    <t>GBK2000008</t>
  </si>
  <si>
    <t>GBK5100001</t>
  </si>
  <si>
    <t>Military Training</t>
  </si>
  <si>
    <t>GBK1200001</t>
  </si>
  <si>
    <t>GBK1200005</t>
  </si>
  <si>
    <t>Programming Design (C Language)</t>
  </si>
  <si>
    <t>Fundamentals of Artificial Intelligence A</t>
  </si>
  <si>
    <t>GBK2000009</t>
  </si>
  <si>
    <t>GBK0103004</t>
  </si>
  <si>
    <t>Current Affairs &amp; State Policies</t>
  </si>
  <si>
    <t>Current Affairs &amp; State Policies (Practice)</t>
  </si>
  <si>
    <t>Moral Cultivation and Basic of Law</t>
  </si>
  <si>
    <t>Military Theory</t>
  </si>
  <si>
    <t>National Security Education</t>
  </si>
  <si>
    <t>GBK0103003</t>
  </si>
  <si>
    <t>不限学期</t>
    <phoneticPr fontId="4" type="noConversion"/>
  </si>
  <si>
    <t>College Physics Experiment‌ A(1)</t>
  </si>
  <si>
    <t>College Physics Experiment‌ A(2)</t>
  </si>
  <si>
    <t>Outline of Modern and Contemporary Chinese History</t>
  </si>
  <si>
    <r>
      <t xml:space="preserve">1.  </t>
    </r>
    <r>
      <rPr>
        <b/>
        <sz val="11"/>
        <color theme="0"/>
        <rFont val="宋体"/>
        <family val="3"/>
        <charset val="134"/>
      </rPr>
      <t>通识教育模块</t>
    </r>
    <phoneticPr fontId="4" type="noConversion"/>
  </si>
  <si>
    <t>一(秋1-16)</t>
  </si>
  <si>
    <t>必修</t>
  </si>
  <si>
    <t>一(春1-16)</t>
  </si>
  <si>
    <t>Mechanics (Physics)</t>
  </si>
  <si>
    <r>
      <rPr>
        <sz val="11"/>
        <color theme="1"/>
        <rFont val="宋体"/>
        <family val="3"/>
        <charset val="134"/>
      </rPr>
      <t>力学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物理</t>
    </r>
    <r>
      <rPr>
        <sz val="11"/>
        <color theme="1"/>
        <rFont val="Times New Roman"/>
        <family val="1"/>
      </rPr>
      <t>)</t>
    </r>
    <phoneticPr fontId="4" type="noConversion"/>
  </si>
  <si>
    <t>电磁学</t>
  </si>
  <si>
    <t>Electromagnetism</t>
  </si>
  <si>
    <t>数学分析(1)</t>
  </si>
  <si>
    <t>高等代数(1)</t>
  </si>
  <si>
    <r>
      <rPr>
        <sz val="11"/>
        <color theme="1"/>
        <rFont val="宋体"/>
        <family val="3"/>
        <charset val="134"/>
      </rPr>
      <t>数学分析</t>
    </r>
    <r>
      <rPr>
        <sz val="11"/>
        <color theme="1"/>
        <rFont val="Times New Roman"/>
        <family val="1"/>
      </rPr>
      <t>(2)</t>
    </r>
  </si>
  <si>
    <r>
      <rPr>
        <sz val="11"/>
        <color theme="1"/>
        <rFont val="宋体"/>
        <family val="3"/>
        <charset val="134"/>
      </rPr>
      <t>高等代数</t>
    </r>
    <r>
      <rPr>
        <sz val="11"/>
        <color theme="1"/>
        <rFont val="Times New Roman"/>
        <family val="1"/>
      </rPr>
      <t>(2)</t>
    </r>
  </si>
  <si>
    <t>Mathematical Analysis (2)</t>
    <phoneticPr fontId="4" type="noConversion"/>
  </si>
  <si>
    <r>
      <t xml:space="preserve">1.  </t>
    </r>
    <r>
      <rPr>
        <b/>
        <sz val="11"/>
        <color theme="0"/>
        <rFont val="宋体"/>
        <family val="3"/>
        <charset val="134"/>
      </rPr>
      <t>通识教育模块</t>
    </r>
    <phoneticPr fontId="4" type="noConversion"/>
  </si>
  <si>
    <t>课程分类</t>
    <phoneticPr fontId="4" type="noConversion"/>
  </si>
  <si>
    <t>课程中文名称</t>
    <phoneticPr fontId="4" type="noConversion"/>
  </si>
  <si>
    <t>课程英文名称</t>
    <phoneticPr fontId="4" type="noConversion"/>
  </si>
  <si>
    <r>
      <rPr>
        <b/>
        <sz val="11"/>
        <color theme="1"/>
        <rFont val="宋体"/>
        <family val="3"/>
        <charset val="134"/>
      </rPr>
      <t>理论学时</t>
    </r>
    <phoneticPr fontId="4" type="noConversion"/>
  </si>
  <si>
    <t>其他实践学时</t>
    <phoneticPr fontId="4" type="noConversion"/>
  </si>
  <si>
    <t>学年学期</t>
    <phoneticPr fontId="4" type="noConversion"/>
  </si>
  <si>
    <r>
      <t>形势与政策(</t>
    </r>
    <r>
      <rPr>
        <sz val="12"/>
        <color theme="1"/>
        <rFont val="宋体"/>
        <family val="3"/>
        <charset val="134"/>
      </rPr>
      <t>实践)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</si>
  <si>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夏</t>
    </r>
    <r>
      <rPr>
        <sz val="11"/>
        <color theme="1"/>
        <rFont val="Times New Roman"/>
        <family val="1"/>
      </rPr>
      <t>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</si>
  <si>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秋</t>
    </r>
    <r>
      <rPr>
        <sz val="11"/>
        <color theme="1"/>
        <rFont val="Times New Roman"/>
        <family val="1"/>
      </rPr>
      <t>1-16)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</si>
  <si>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春</t>
    </r>
    <r>
      <rPr>
        <sz val="11"/>
        <color theme="1"/>
        <rFont val="Times New Roman"/>
        <family val="1"/>
      </rPr>
      <t>1-16)</t>
    </r>
    <phoneticPr fontId="4" type="noConversion"/>
  </si>
  <si>
    <t>不限学期</t>
    <phoneticPr fontId="4" type="noConversion"/>
  </si>
  <si>
    <t>+2</t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</si>
  <si>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秋</t>
    </r>
    <r>
      <rPr>
        <sz val="11"/>
        <color theme="1"/>
        <rFont val="Times New Roman"/>
        <family val="1"/>
      </rPr>
      <t>1-16)</t>
    </r>
    <phoneticPr fontId="4" type="noConversion"/>
  </si>
  <si>
    <r>
      <rPr>
        <sz val="11"/>
        <color theme="1"/>
        <rFont val="宋体"/>
        <family val="3"/>
        <charset val="134"/>
      </rPr>
      <t>体育</t>
    </r>
    <r>
      <rPr>
        <sz val="11"/>
        <color theme="1"/>
        <rFont val="Times New Roman"/>
        <family val="1"/>
      </rPr>
      <t>(1)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</si>
  <si>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春</t>
    </r>
    <r>
      <rPr>
        <sz val="11"/>
        <color theme="1"/>
        <rFont val="Times New Roman"/>
        <family val="1"/>
      </rPr>
      <t>1-8)</t>
    </r>
    <phoneticPr fontId="4" type="noConversion"/>
  </si>
  <si>
    <t>大学英语</t>
    <phoneticPr fontId="4" type="noConversion"/>
  </si>
  <si>
    <r>
      <rPr>
        <sz val="11"/>
        <color theme="1"/>
        <rFont val="宋体"/>
        <family val="3"/>
        <charset val="134"/>
      </rPr>
      <t>大学英语</t>
    </r>
    <r>
      <rPr>
        <sz val="11"/>
        <color theme="1"/>
        <rFont val="Times New Roman"/>
        <family val="1"/>
      </rPr>
      <t>(1)</t>
    </r>
    <phoneticPr fontId="4" type="noConversion"/>
  </si>
  <si>
    <t>人工智能类</t>
    <phoneticPr fontId="4" type="noConversion"/>
  </si>
  <si>
    <r>
      <rPr>
        <sz val="11"/>
        <color theme="1"/>
        <rFont val="宋体"/>
        <family val="3"/>
        <charset val="134"/>
      </rPr>
      <t>程序设计</t>
    </r>
    <r>
      <rPr>
        <sz val="11"/>
        <color theme="1"/>
        <rFont val="Times New Roman"/>
        <family val="1"/>
      </rPr>
      <t>(C</t>
    </r>
    <r>
      <rPr>
        <sz val="11"/>
        <color theme="1"/>
        <rFont val="宋体"/>
        <family val="3"/>
        <charset val="134"/>
      </rPr>
      <t>语言</t>
    </r>
    <r>
      <rPr>
        <sz val="11"/>
        <color theme="1"/>
        <rFont val="Times New Roman"/>
        <family val="1"/>
      </rPr>
      <t>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</si>
  <si>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秋</t>
    </r>
    <r>
      <rPr>
        <sz val="11"/>
        <color theme="1"/>
        <rFont val="Times New Roman"/>
        <family val="1"/>
      </rPr>
      <t>1-8)</t>
    </r>
    <phoneticPr fontId="4" type="noConversion"/>
  </si>
  <si>
    <t>自然科学类</t>
    <phoneticPr fontId="4" type="noConversion"/>
  </si>
  <si>
    <r>
      <t xml:space="preserve">2.  </t>
    </r>
    <r>
      <rPr>
        <b/>
        <sz val="11"/>
        <color theme="0"/>
        <rFont val="宋体"/>
        <family val="3"/>
        <charset val="134"/>
      </rPr>
      <t>专业教育模块</t>
    </r>
    <phoneticPr fontId="4" type="noConversion"/>
  </si>
  <si>
    <r>
      <t xml:space="preserve">(1)  </t>
    </r>
    <r>
      <rPr>
        <sz val="11"/>
        <color theme="1"/>
        <rFont val="宋体"/>
        <family val="3"/>
        <charset val="134"/>
      </rPr>
      <t>专业基础课程</t>
    </r>
    <phoneticPr fontId="4" type="noConversion"/>
  </si>
  <si>
    <t>学年学期</t>
    <phoneticPr fontId="4" type="noConversion"/>
  </si>
  <si>
    <t>专业基础课程</t>
    <phoneticPr fontId="4" type="noConversion"/>
  </si>
  <si>
    <t>Mathematical Analysis (1)</t>
    <phoneticPr fontId="4" type="noConversion"/>
  </si>
  <si>
    <t>Higher Algebra (1)</t>
    <phoneticPr fontId="4" type="noConversion"/>
  </si>
  <si>
    <t>Higher Algebra (2)</t>
    <phoneticPr fontId="4" type="noConversion"/>
  </si>
  <si>
    <t>GBK0101001</t>
  </si>
  <si>
    <r>
      <rPr>
        <sz val="11"/>
        <color theme="1"/>
        <rFont val="宋体"/>
        <family val="3"/>
        <charset val="134"/>
      </rPr>
      <t>高等数学</t>
    </r>
    <r>
      <rPr>
        <sz val="11"/>
        <color theme="1"/>
        <rFont val="Times New Roman"/>
        <family val="1"/>
      </rPr>
      <t>A(1)</t>
    </r>
    <phoneticPr fontId="4" type="noConversion"/>
  </si>
  <si>
    <t>Advanced Mathematics A(1)</t>
  </si>
  <si>
    <t>GBK0101002</t>
  </si>
  <si>
    <r>
      <rPr>
        <sz val="11"/>
        <color theme="1"/>
        <rFont val="宋体"/>
        <family val="3"/>
        <charset val="134"/>
      </rPr>
      <t>高等数学</t>
    </r>
    <r>
      <rPr>
        <sz val="11"/>
        <color theme="1"/>
        <rFont val="Times New Roman"/>
        <family val="1"/>
      </rPr>
      <t>A(2)</t>
    </r>
    <r>
      <rPr>
        <sz val="11"/>
        <color theme="1"/>
        <rFont val="宋体"/>
        <family val="2"/>
        <charset val="134"/>
        <scheme val="minor"/>
      </rPr>
      <t/>
    </r>
  </si>
  <si>
    <t>Advanced Mathematics A(2)</t>
  </si>
  <si>
    <t>GBK0101006</t>
  </si>
  <si>
    <r>
      <rPr>
        <sz val="11"/>
        <color theme="1"/>
        <rFont val="宋体"/>
        <family val="3"/>
        <charset val="134"/>
      </rPr>
      <t>线性代数</t>
    </r>
  </si>
  <si>
    <t>Linear Algebra</t>
  </si>
  <si>
    <t>GBK0103001</t>
  </si>
  <si>
    <r>
      <rPr>
        <sz val="11"/>
        <color theme="1"/>
        <rFont val="宋体"/>
        <family val="3"/>
        <charset val="134"/>
      </rPr>
      <t>大学物理</t>
    </r>
    <r>
      <rPr>
        <sz val="11"/>
        <color theme="1"/>
        <rFont val="Times New Roman"/>
        <family val="1"/>
      </rPr>
      <t>A(1)</t>
    </r>
    <phoneticPr fontId="4" type="noConversion"/>
  </si>
  <si>
    <t>College Physics A(1)</t>
  </si>
  <si>
    <t>GBK0103002</t>
  </si>
  <si>
    <r>
      <rPr>
        <sz val="11"/>
        <color theme="1"/>
        <rFont val="宋体"/>
        <family val="3"/>
        <charset val="134"/>
      </rPr>
      <t>大学物理</t>
    </r>
    <r>
      <rPr>
        <sz val="11"/>
        <color theme="1"/>
        <rFont val="Times New Roman"/>
        <family val="1"/>
      </rPr>
      <t>A(2)</t>
    </r>
    <r>
      <rPr>
        <sz val="11"/>
        <color theme="1"/>
        <rFont val="宋体"/>
        <family val="2"/>
        <charset val="134"/>
        <scheme val="minor"/>
      </rPr>
      <t/>
    </r>
  </si>
  <si>
    <t>College Physics A(2)</t>
  </si>
  <si>
    <t>GBK0104001</t>
  </si>
  <si>
    <r>
      <rPr>
        <sz val="11"/>
        <color theme="1"/>
        <rFont val="宋体"/>
        <family val="3"/>
        <charset val="134"/>
      </rPr>
      <t>大学化学</t>
    </r>
  </si>
  <si>
    <t>College Chemistry</t>
  </si>
  <si>
    <t>GBK0104002</t>
  </si>
  <si>
    <r>
      <rPr>
        <sz val="11"/>
        <color theme="1"/>
        <rFont val="宋体"/>
        <family val="3"/>
        <charset val="134"/>
      </rPr>
      <t>大学化学实验</t>
    </r>
  </si>
  <si>
    <t>College Chemistry Laboratory</t>
  </si>
  <si>
    <t>JBK1300001</t>
  </si>
  <si>
    <t>Engineering Graphics</t>
  </si>
  <si>
    <r>
      <rPr>
        <sz val="11"/>
        <color theme="1"/>
        <rFont val="宋体"/>
        <family val="3"/>
        <charset val="134"/>
      </rPr>
      <t>要求最低学分：</t>
    </r>
    <r>
      <rPr>
        <sz val="11"/>
        <color theme="1"/>
        <rFont val="Times New Roman"/>
        <family val="1"/>
      </rPr>
      <t>5</t>
    </r>
    <phoneticPr fontId="4" type="noConversion"/>
  </si>
  <si>
    <r>
      <rPr>
        <b/>
        <sz val="11"/>
        <color theme="1"/>
        <rFont val="宋体"/>
        <family val="3"/>
        <charset val="134"/>
      </rPr>
      <t>学年学期</t>
    </r>
    <phoneticPr fontId="4" type="noConversion"/>
  </si>
  <si>
    <t>一(春9-16)</t>
    <phoneticPr fontId="4" type="noConversion"/>
  </si>
  <si>
    <t>GBK0103005</t>
  </si>
  <si>
    <r>
      <rPr>
        <sz val="11"/>
        <color theme="1"/>
        <rFont val="宋体"/>
        <family val="3"/>
        <charset val="134"/>
      </rPr>
      <t>大学物理</t>
    </r>
    <r>
      <rPr>
        <sz val="11"/>
        <color theme="1"/>
        <rFont val="Times New Roman"/>
        <family val="1"/>
      </rPr>
      <t>B</t>
    </r>
    <phoneticPr fontId="4" type="noConversion"/>
  </si>
  <si>
    <t>College Physics B</t>
  </si>
  <si>
    <t>GBK0103006</t>
  </si>
  <si>
    <r>
      <rPr>
        <sz val="11"/>
        <color theme="1"/>
        <rFont val="宋体"/>
        <family val="3"/>
        <charset val="134"/>
      </rPr>
      <t>大学物理实验</t>
    </r>
    <r>
      <rPr>
        <sz val="11"/>
        <color theme="1"/>
        <rFont val="Times New Roman"/>
        <family val="1"/>
      </rPr>
      <t>B</t>
    </r>
    <phoneticPr fontId="4" type="noConversion"/>
  </si>
  <si>
    <t>College Physics Experiment‌ B</t>
  </si>
  <si>
    <t>GBK0104003</t>
  </si>
  <si>
    <r>
      <rPr>
        <sz val="11"/>
        <color theme="1"/>
        <rFont val="宋体"/>
        <family val="3"/>
        <charset val="134"/>
      </rPr>
      <t>无机化学</t>
    </r>
    <r>
      <rPr>
        <sz val="11"/>
        <color theme="1"/>
        <rFont val="Times New Roman"/>
        <family val="1"/>
      </rPr>
      <t>(1)</t>
    </r>
    <phoneticPr fontId="4" type="noConversion"/>
  </si>
  <si>
    <t>Inorganic Chemistry (1)</t>
  </si>
  <si>
    <t>GBK0104004</t>
  </si>
  <si>
    <r>
      <rPr>
        <sz val="11"/>
        <color theme="1"/>
        <rFont val="宋体"/>
        <family val="3"/>
        <charset val="134"/>
      </rPr>
      <t>无机化学</t>
    </r>
    <r>
      <rPr>
        <sz val="11"/>
        <color theme="1"/>
        <rFont val="Times New Roman"/>
        <family val="1"/>
      </rPr>
      <t>(2)</t>
    </r>
    <phoneticPr fontId="4" type="noConversion"/>
  </si>
  <si>
    <t>Inorganic Chemistry (2)</t>
  </si>
  <si>
    <t>GBK0104005</t>
  </si>
  <si>
    <r>
      <rPr>
        <sz val="11"/>
        <color theme="1"/>
        <rFont val="宋体"/>
        <family val="3"/>
        <charset val="134"/>
      </rPr>
      <t>无机化学实验</t>
    </r>
    <r>
      <rPr>
        <sz val="11"/>
        <color theme="1"/>
        <rFont val="Times New Roman"/>
        <family val="1"/>
      </rPr>
      <t>(1)</t>
    </r>
    <phoneticPr fontId="4" type="noConversion"/>
  </si>
  <si>
    <t>Inorganic Chemistry Laboratory (1)</t>
  </si>
  <si>
    <r>
      <t xml:space="preserve">2.  </t>
    </r>
    <r>
      <rPr>
        <b/>
        <sz val="11"/>
        <color theme="0"/>
        <rFont val="宋体"/>
        <family val="3"/>
        <charset val="134"/>
      </rPr>
      <t>专业教育模块</t>
    </r>
    <phoneticPr fontId="4" type="noConversion"/>
  </si>
  <si>
    <r>
      <t xml:space="preserve">(1)  </t>
    </r>
    <r>
      <rPr>
        <sz val="11"/>
        <color theme="1"/>
        <rFont val="宋体"/>
        <family val="3"/>
        <charset val="134"/>
      </rPr>
      <t>专业基础课程</t>
    </r>
    <phoneticPr fontId="4" type="noConversion"/>
  </si>
  <si>
    <t>课程分类</t>
    <phoneticPr fontId="4" type="noConversion"/>
  </si>
  <si>
    <t>课程英文名称</t>
    <phoneticPr fontId="4" type="noConversion"/>
  </si>
  <si>
    <r>
      <rPr>
        <b/>
        <sz val="11"/>
        <color theme="1"/>
        <rFont val="宋体"/>
        <family val="3"/>
        <charset val="134"/>
      </rPr>
      <t>理论学时</t>
    </r>
    <phoneticPr fontId="4" type="noConversion"/>
  </si>
  <si>
    <t>其他实践学时</t>
    <phoneticPr fontId="4" type="noConversion"/>
  </si>
  <si>
    <r>
      <rPr>
        <b/>
        <sz val="11"/>
        <color theme="1"/>
        <rFont val="宋体"/>
        <family val="3"/>
        <charset val="134"/>
      </rPr>
      <t>学年学期</t>
    </r>
    <phoneticPr fontId="4" type="noConversion"/>
  </si>
  <si>
    <t>专业基础课程</t>
    <phoneticPr fontId="4" type="noConversion"/>
  </si>
  <si>
    <t>工程图学</t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</si>
  <si>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春</t>
    </r>
    <r>
      <rPr>
        <sz val="11"/>
        <color theme="1"/>
        <rFont val="Times New Roman"/>
        <family val="1"/>
      </rPr>
      <t>1-16)</t>
    </r>
    <phoneticPr fontId="4" type="noConversion"/>
  </si>
  <si>
    <r>
      <t xml:space="preserve">1.  </t>
    </r>
    <r>
      <rPr>
        <b/>
        <sz val="11"/>
        <color theme="0"/>
        <rFont val="宋体"/>
        <family val="3"/>
        <charset val="134"/>
      </rPr>
      <t>通识教育模块</t>
    </r>
    <phoneticPr fontId="4" type="noConversion"/>
  </si>
  <si>
    <t>课程分类</t>
    <phoneticPr fontId="4" type="noConversion"/>
  </si>
  <si>
    <t>课程中文名称</t>
    <phoneticPr fontId="4" type="noConversion"/>
  </si>
  <si>
    <t>课程英文名称</t>
    <phoneticPr fontId="4" type="noConversion"/>
  </si>
  <si>
    <r>
      <rPr>
        <b/>
        <sz val="11"/>
        <color theme="1"/>
        <rFont val="宋体"/>
        <family val="3"/>
        <charset val="134"/>
      </rPr>
      <t>理论学时</t>
    </r>
    <phoneticPr fontId="4" type="noConversion"/>
  </si>
  <si>
    <t>其他实践学时</t>
    <phoneticPr fontId="4" type="noConversion"/>
  </si>
  <si>
    <t>学年学期</t>
    <phoneticPr fontId="4" type="noConversion"/>
  </si>
  <si>
    <r>
      <t>形势与政策(</t>
    </r>
    <r>
      <rPr>
        <sz val="12"/>
        <color theme="1"/>
        <rFont val="宋体"/>
        <family val="3"/>
        <charset val="134"/>
      </rPr>
      <t>实践)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</si>
  <si>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夏</t>
    </r>
    <r>
      <rPr>
        <sz val="11"/>
        <color theme="1"/>
        <rFont val="Times New Roman"/>
        <family val="1"/>
      </rPr>
      <t>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</si>
  <si>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秋</t>
    </r>
    <r>
      <rPr>
        <sz val="11"/>
        <color theme="1"/>
        <rFont val="Times New Roman"/>
        <family val="1"/>
      </rPr>
      <t>1-16)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</si>
  <si>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春</t>
    </r>
    <r>
      <rPr>
        <sz val="11"/>
        <color theme="1"/>
        <rFont val="Times New Roman"/>
        <family val="1"/>
      </rPr>
      <t>1-16)</t>
    </r>
    <phoneticPr fontId="4" type="noConversion"/>
  </si>
  <si>
    <t>不限学期</t>
    <phoneticPr fontId="4" type="noConversion"/>
  </si>
  <si>
    <t>必修</t>
    <phoneticPr fontId="4" type="noConversion"/>
  </si>
  <si>
    <t>任选一门</t>
    <phoneticPr fontId="4" type="noConversion"/>
  </si>
  <si>
    <t>+2</t>
    <phoneticPr fontId="4" type="noConversion"/>
  </si>
  <si>
    <r>
      <rPr>
        <sz val="11"/>
        <color theme="1"/>
        <rFont val="宋体"/>
        <family val="3"/>
        <charset val="134"/>
      </rPr>
      <t>体育</t>
    </r>
    <r>
      <rPr>
        <sz val="11"/>
        <color theme="1"/>
        <rFont val="Times New Roman"/>
        <family val="1"/>
      </rPr>
      <t>(1)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</si>
  <si>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春</t>
    </r>
    <r>
      <rPr>
        <sz val="11"/>
        <color theme="1"/>
        <rFont val="Times New Roman"/>
        <family val="1"/>
      </rPr>
      <t>1-8)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</si>
  <si>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春</t>
    </r>
    <r>
      <rPr>
        <sz val="11"/>
        <color theme="1"/>
        <rFont val="Times New Roman"/>
        <family val="1"/>
      </rPr>
      <t>9-16)</t>
    </r>
    <phoneticPr fontId="4" type="noConversion"/>
  </si>
  <si>
    <t>大学英语</t>
    <phoneticPr fontId="4" type="noConversion"/>
  </si>
  <si>
    <r>
      <rPr>
        <sz val="11"/>
        <color theme="1"/>
        <rFont val="宋体"/>
        <family val="3"/>
        <charset val="134"/>
      </rPr>
      <t>大学英语</t>
    </r>
    <r>
      <rPr>
        <sz val="11"/>
        <color theme="1"/>
        <rFont val="Times New Roman"/>
        <family val="1"/>
      </rPr>
      <t>(1)</t>
    </r>
    <phoneticPr fontId="4" type="noConversion"/>
  </si>
  <si>
    <t>人工智能类</t>
    <phoneticPr fontId="4" type="noConversion"/>
  </si>
  <si>
    <r>
      <rPr>
        <sz val="11"/>
        <color theme="1"/>
        <rFont val="宋体"/>
        <family val="3"/>
        <charset val="134"/>
      </rPr>
      <t>程序设计</t>
    </r>
    <r>
      <rPr>
        <sz val="11"/>
        <color theme="1"/>
        <rFont val="Times New Roman"/>
        <family val="1"/>
      </rPr>
      <t>(C</t>
    </r>
    <r>
      <rPr>
        <sz val="11"/>
        <color theme="1"/>
        <rFont val="宋体"/>
        <family val="3"/>
        <charset val="134"/>
      </rPr>
      <t>语言</t>
    </r>
    <r>
      <rPr>
        <sz val="11"/>
        <color theme="1"/>
        <rFont val="Times New Roman"/>
        <family val="1"/>
      </rPr>
      <t>)</t>
    </r>
    <phoneticPr fontId="4" type="noConversion"/>
  </si>
  <si>
    <t>自然科学类</t>
    <phoneticPr fontId="4" type="noConversion"/>
  </si>
  <si>
    <r>
      <rPr>
        <sz val="11"/>
        <color theme="1"/>
        <rFont val="宋体"/>
        <family val="3"/>
        <charset val="134"/>
      </rPr>
      <t>高等数学</t>
    </r>
    <r>
      <rPr>
        <sz val="11"/>
        <color theme="1"/>
        <rFont val="Times New Roman"/>
        <family val="1"/>
      </rPr>
      <t>A(1)</t>
    </r>
    <phoneticPr fontId="4" type="noConversion"/>
  </si>
  <si>
    <r>
      <rPr>
        <sz val="11"/>
        <color theme="1"/>
        <rFont val="宋体"/>
        <family val="3"/>
        <charset val="134"/>
      </rPr>
      <t>大学物理</t>
    </r>
    <r>
      <rPr>
        <sz val="11"/>
        <color theme="1"/>
        <rFont val="Times New Roman"/>
        <family val="1"/>
      </rPr>
      <t>A(1)</t>
    </r>
    <phoneticPr fontId="4" type="noConversion"/>
  </si>
  <si>
    <r>
      <rPr>
        <sz val="11"/>
        <color theme="1"/>
        <rFont val="宋体"/>
        <family val="3"/>
        <charset val="134"/>
      </rPr>
      <t>大学物理实验</t>
    </r>
    <r>
      <rPr>
        <sz val="11"/>
        <color theme="1"/>
        <rFont val="Times New Roman"/>
        <family val="1"/>
      </rPr>
      <t>A(1)</t>
    </r>
    <phoneticPr fontId="4" type="noConversion"/>
  </si>
  <si>
    <t>一(春1-16)</t>
    <phoneticPr fontId="4" type="noConversion"/>
  </si>
  <si>
    <r>
      <t xml:space="preserve">2.  </t>
    </r>
    <r>
      <rPr>
        <b/>
        <sz val="11"/>
        <color theme="0"/>
        <rFont val="宋体"/>
        <family val="3"/>
        <charset val="134"/>
      </rPr>
      <t>专业教育模块</t>
    </r>
    <phoneticPr fontId="4" type="noConversion"/>
  </si>
  <si>
    <r>
      <t xml:space="preserve">(1)  </t>
    </r>
    <r>
      <rPr>
        <sz val="11"/>
        <color theme="1"/>
        <rFont val="宋体"/>
        <family val="3"/>
        <charset val="134"/>
      </rPr>
      <t>专业基础课程</t>
    </r>
    <phoneticPr fontId="4" type="noConversion"/>
  </si>
  <si>
    <t>专业基础课程</t>
    <phoneticPr fontId="4" type="noConversion"/>
  </si>
  <si>
    <t>工程图学</t>
    <phoneticPr fontId="4" type="noConversion"/>
  </si>
  <si>
    <r>
      <t xml:space="preserve">2.  </t>
    </r>
    <r>
      <rPr>
        <b/>
        <sz val="11"/>
        <color theme="0"/>
        <rFont val="宋体"/>
        <family val="3"/>
        <charset val="134"/>
      </rPr>
      <t>专业教育模块</t>
    </r>
    <phoneticPr fontId="4" type="noConversion"/>
  </si>
  <si>
    <r>
      <t xml:space="preserve">(1)  </t>
    </r>
    <r>
      <rPr>
        <sz val="11"/>
        <color theme="1"/>
        <rFont val="宋体"/>
        <family val="3"/>
        <charset val="134"/>
      </rPr>
      <t>专业基础课程</t>
    </r>
    <phoneticPr fontId="4" type="noConversion"/>
  </si>
  <si>
    <t>课程分类</t>
    <phoneticPr fontId="4" type="noConversion"/>
  </si>
  <si>
    <t>课程英文名称</t>
    <phoneticPr fontId="4" type="noConversion"/>
  </si>
  <si>
    <r>
      <rPr>
        <b/>
        <sz val="11"/>
        <color theme="1"/>
        <rFont val="宋体"/>
        <family val="3"/>
        <charset val="134"/>
      </rPr>
      <t>理论学时</t>
    </r>
    <phoneticPr fontId="4" type="noConversion"/>
  </si>
  <si>
    <t>其他实践学时</t>
    <phoneticPr fontId="4" type="noConversion"/>
  </si>
  <si>
    <t>学年学期</t>
    <phoneticPr fontId="4" type="noConversion"/>
  </si>
  <si>
    <t>专业基础课程</t>
    <phoneticPr fontId="4" type="noConversion"/>
  </si>
  <si>
    <t>工程图学</t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</si>
  <si>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春</t>
    </r>
    <r>
      <rPr>
        <sz val="11"/>
        <color theme="1"/>
        <rFont val="Times New Roman"/>
        <family val="1"/>
      </rPr>
      <t>1-16)</t>
    </r>
    <phoneticPr fontId="4" type="noConversion"/>
  </si>
  <si>
    <t>思政选择性必修课</t>
  </si>
  <si>
    <t>GBK0101007</t>
  </si>
  <si>
    <t>GBK0101008</t>
  </si>
  <si>
    <t>GBK0101010</t>
  </si>
  <si>
    <t>GBK0101011</t>
  </si>
  <si>
    <t>GBK0103007</t>
  </si>
  <si>
    <t>GBK0103008</t>
  </si>
  <si>
    <t>详见方案</t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</si>
  <si>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秋</t>
    </r>
    <r>
      <rPr>
        <sz val="11"/>
        <color theme="1"/>
        <rFont val="Times New Roman"/>
        <family val="1"/>
      </rPr>
      <t>1-16)+</t>
    </r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春</t>
    </r>
    <r>
      <rPr>
        <sz val="11"/>
        <color theme="1"/>
        <rFont val="Times New Roman"/>
        <family val="1"/>
      </rPr>
      <t>1-16)</t>
    </r>
    <phoneticPr fontId="4" type="noConversion"/>
  </si>
  <si>
    <r>
      <t xml:space="preserve">(2)  </t>
    </r>
    <r>
      <rPr>
        <sz val="11"/>
        <rFont val="宋体"/>
        <family val="3"/>
        <charset val="134"/>
      </rPr>
      <t>通识课程</t>
    </r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要求最低学分：</t>
    </r>
    <r>
      <rPr>
        <sz val="11"/>
        <rFont val="Times New Roman"/>
        <family val="1"/>
      </rPr>
      <t>2</t>
    </r>
    <r>
      <rPr>
        <sz val="11"/>
        <rFont val="宋体"/>
        <family val="3"/>
        <charset val="134"/>
      </rPr>
      <t>学分
一年级需修读</t>
    </r>
    <r>
      <rPr>
        <sz val="11"/>
        <rFont val="Times New Roman"/>
        <family val="1"/>
      </rPr>
      <t>2</t>
    </r>
    <r>
      <rPr>
        <sz val="11"/>
        <rFont val="宋体"/>
        <family val="3"/>
        <charset val="134"/>
      </rPr>
      <t>学分。毕业前需修读</t>
    </r>
    <r>
      <rPr>
        <sz val="11"/>
        <rFont val="Times New Roman"/>
        <family val="1"/>
      </rPr>
      <t>8</t>
    </r>
    <r>
      <rPr>
        <sz val="11"/>
        <rFont val="宋体"/>
        <family val="3"/>
        <charset val="134"/>
      </rPr>
      <t>学分通识课，学生需跨类选修通识课，所修通识课必须包含：</t>
    </r>
    <r>
      <rPr>
        <sz val="11"/>
        <rFont val="Times New Roman"/>
        <family val="1"/>
      </rPr>
      <t>1. “</t>
    </r>
    <r>
      <rPr>
        <sz val="11"/>
        <rFont val="宋体"/>
        <family val="3"/>
        <charset val="134"/>
      </rPr>
      <t>核心通识课</t>
    </r>
    <r>
      <rPr>
        <sz val="11"/>
        <rFont val="Times New Roman"/>
        <family val="1"/>
      </rPr>
      <t>”</t>
    </r>
    <r>
      <rPr>
        <sz val="11"/>
        <rFont val="宋体"/>
        <family val="3"/>
        <charset val="134"/>
      </rPr>
      <t>至少</t>
    </r>
    <r>
      <rPr>
        <sz val="11"/>
        <rFont val="Times New Roman"/>
        <family val="1"/>
      </rPr>
      <t>2</t>
    </r>
    <r>
      <rPr>
        <sz val="11"/>
        <rFont val="宋体"/>
        <family val="3"/>
        <charset val="134"/>
      </rPr>
      <t>学分；</t>
    </r>
    <r>
      <rPr>
        <sz val="11"/>
        <rFont val="Times New Roman"/>
        <family val="1"/>
      </rPr>
      <t>2. “</t>
    </r>
    <r>
      <rPr>
        <sz val="11"/>
        <rFont val="宋体"/>
        <family val="3"/>
        <charset val="134"/>
      </rPr>
      <t>人文社科类</t>
    </r>
    <r>
      <rPr>
        <sz val="11"/>
        <rFont val="Times New Roman"/>
        <family val="1"/>
      </rPr>
      <t>”</t>
    </r>
    <r>
      <rPr>
        <sz val="11"/>
        <rFont val="宋体"/>
        <family val="3"/>
        <charset val="134"/>
      </rPr>
      <t>与</t>
    </r>
    <r>
      <rPr>
        <sz val="11"/>
        <rFont val="Times New Roman"/>
        <family val="1"/>
      </rPr>
      <t>“</t>
    </r>
    <r>
      <rPr>
        <sz val="11"/>
        <rFont val="宋体"/>
        <family val="3"/>
        <charset val="134"/>
      </rPr>
      <t>经济管理类</t>
    </r>
    <r>
      <rPr>
        <sz val="11"/>
        <rFont val="Times New Roman"/>
        <family val="1"/>
      </rPr>
      <t>”</t>
    </r>
    <r>
      <rPr>
        <sz val="11"/>
        <rFont val="宋体"/>
        <family val="3"/>
        <charset val="134"/>
      </rPr>
      <t>通识课累计至少</t>
    </r>
    <r>
      <rPr>
        <sz val="11"/>
        <rFont val="Times New Roman"/>
        <family val="1"/>
      </rPr>
      <t>2</t>
    </r>
    <r>
      <rPr>
        <sz val="11"/>
        <rFont val="宋体"/>
        <family val="3"/>
        <charset val="134"/>
      </rPr>
      <t>学分。（某门课程同时满足多个条件时，可重复认定，但所获得学分不累计。）</t>
    </r>
    <phoneticPr fontId="4" type="noConversion"/>
  </si>
  <si>
    <t>高等数学A(2)</t>
  </si>
  <si>
    <t>以下两组课程二选一</t>
    <phoneticPr fontId="4" type="noConversion"/>
  </si>
  <si>
    <t>数学与应用数学</t>
    <phoneticPr fontId="4" type="noConversion"/>
  </si>
  <si>
    <t>应用物理学
理论与应用力学</t>
    <phoneticPr fontId="4" type="noConversion"/>
  </si>
  <si>
    <r>
      <rPr>
        <b/>
        <sz val="11"/>
        <color theme="0"/>
        <rFont val="宋体"/>
        <family val="3"/>
        <charset val="134"/>
      </rPr>
      <t>要求最低学分：</t>
    </r>
    <r>
      <rPr>
        <b/>
        <sz val="11"/>
        <color theme="0"/>
        <rFont val="Times New Roman"/>
        <family val="1"/>
      </rPr>
      <t>5</t>
    </r>
    <phoneticPr fontId="4" type="noConversion"/>
  </si>
  <si>
    <r>
      <t xml:space="preserve">(1)  </t>
    </r>
    <r>
      <rPr>
        <sz val="11"/>
        <color theme="1"/>
        <rFont val="宋体"/>
        <family val="3"/>
        <charset val="134"/>
      </rPr>
      <t>公共基础课程</t>
    </r>
    <r>
      <rPr>
        <sz val="11"/>
        <color theme="1"/>
        <rFont val="Times New Roman"/>
        <family val="1"/>
      </rPr>
      <t xml:space="preserve">    </t>
    </r>
    <r>
      <rPr>
        <sz val="11"/>
        <color theme="1"/>
        <rFont val="宋体"/>
        <family val="3"/>
        <charset val="134"/>
      </rPr>
      <t>要求最低学分：</t>
    </r>
    <r>
      <rPr>
        <sz val="11"/>
        <color theme="1"/>
        <rFont val="Times New Roman"/>
        <family val="1"/>
      </rPr>
      <t>43</t>
    </r>
    <r>
      <rPr>
        <sz val="11"/>
        <color theme="1"/>
        <rFont val="宋体"/>
        <family val="3"/>
        <charset val="134"/>
      </rPr>
      <t>学分
《形势与政策》一年级和二年级长学期均须选修，修满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次且成绩均合格获得</t>
    </r>
    <r>
      <rPr>
        <sz val="11"/>
        <color theme="1"/>
        <rFont val="Times New Roman"/>
        <family val="1"/>
      </rPr>
      <t>1</t>
    </r>
    <r>
      <rPr>
        <sz val="11"/>
        <color theme="1"/>
        <rFont val="宋体"/>
        <family val="3"/>
        <charset val="134"/>
      </rPr>
      <t>学分。思政选择性必修课要求</t>
    </r>
    <r>
      <rPr>
        <sz val="11"/>
        <color theme="1"/>
        <rFont val="Times New Roman"/>
        <family val="1"/>
      </rPr>
      <t>1.5</t>
    </r>
    <r>
      <rPr>
        <sz val="11"/>
        <color theme="1"/>
        <rFont val="宋体"/>
        <family val="3"/>
        <charset val="134"/>
      </rPr>
      <t>学分，不限学期，一年级要求学分中不含该学分。</t>
    </r>
    <phoneticPr fontId="4" type="noConversion"/>
  </si>
  <si>
    <r>
      <rPr>
        <b/>
        <sz val="11"/>
        <color theme="0"/>
        <rFont val="宋体"/>
        <family val="3"/>
        <charset val="134"/>
      </rPr>
      <t>要求最低学分：</t>
    </r>
    <r>
      <rPr>
        <b/>
        <sz val="11"/>
        <color theme="0"/>
        <rFont val="Times New Roman"/>
        <family val="1"/>
      </rPr>
      <t>45</t>
    </r>
    <phoneticPr fontId="4" type="noConversion"/>
  </si>
  <si>
    <r>
      <rPr>
        <sz val="11"/>
        <color theme="1"/>
        <rFont val="宋体"/>
        <family val="3"/>
        <charset val="134"/>
      </rPr>
      <t>要求最低学分：</t>
    </r>
    <r>
      <rPr>
        <sz val="11"/>
        <color theme="1"/>
        <rFont val="Times New Roman"/>
        <family val="1"/>
      </rPr>
      <t>2</t>
    </r>
    <phoneticPr fontId="4" type="noConversion"/>
  </si>
  <si>
    <r>
      <rPr>
        <b/>
        <sz val="11"/>
        <color theme="0"/>
        <rFont val="宋体"/>
        <family val="3"/>
        <charset val="134"/>
      </rPr>
      <t>要求最低学分：</t>
    </r>
    <r>
      <rPr>
        <b/>
        <sz val="11"/>
        <color theme="0"/>
        <rFont val="Times New Roman"/>
        <family val="1"/>
      </rPr>
      <t>2</t>
    </r>
    <phoneticPr fontId="4" type="noConversion"/>
  </si>
  <si>
    <r>
      <t xml:space="preserve">(1)  </t>
    </r>
    <r>
      <rPr>
        <sz val="11"/>
        <color theme="1"/>
        <rFont val="宋体"/>
        <family val="3"/>
        <charset val="134"/>
      </rPr>
      <t>公共基础课程</t>
    </r>
    <r>
      <rPr>
        <sz val="11"/>
        <color theme="1"/>
        <rFont val="Times New Roman"/>
        <family val="1"/>
      </rPr>
      <t xml:space="preserve">    </t>
    </r>
    <r>
      <rPr>
        <sz val="11"/>
        <color theme="1"/>
        <rFont val="宋体"/>
        <family val="3"/>
        <charset val="134"/>
      </rPr>
      <t>要求最低学分：</t>
    </r>
    <r>
      <rPr>
        <sz val="11"/>
        <color theme="1"/>
        <rFont val="Times New Roman"/>
        <family val="1"/>
      </rPr>
      <t xml:space="preserve">50 </t>
    </r>
    <r>
      <rPr>
        <sz val="11"/>
        <color theme="1"/>
        <rFont val="宋体"/>
        <family val="3"/>
        <charset val="134"/>
      </rPr>
      <t>学分
《形势与政策》一年级和二年级长学期均须选修，修满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次且成绩均合格获得</t>
    </r>
    <r>
      <rPr>
        <sz val="11"/>
        <color theme="1"/>
        <rFont val="Times New Roman"/>
        <family val="1"/>
      </rPr>
      <t>1</t>
    </r>
    <r>
      <rPr>
        <sz val="11"/>
        <color theme="1"/>
        <rFont val="宋体"/>
        <family val="3"/>
        <charset val="134"/>
      </rPr>
      <t>学分。思政选择性必修课要求</t>
    </r>
    <r>
      <rPr>
        <sz val="11"/>
        <color theme="1"/>
        <rFont val="Times New Roman"/>
        <family val="1"/>
      </rPr>
      <t>1.5</t>
    </r>
    <r>
      <rPr>
        <sz val="11"/>
        <color theme="1"/>
        <rFont val="宋体"/>
        <family val="3"/>
        <charset val="134"/>
      </rPr>
      <t>学分，不限学期，一年级要求学分中不含该学分。</t>
    </r>
    <phoneticPr fontId="4" type="noConversion"/>
  </si>
  <si>
    <r>
      <rPr>
        <b/>
        <sz val="11"/>
        <color theme="0"/>
        <rFont val="宋体"/>
        <family val="3"/>
        <charset val="134"/>
      </rPr>
      <t>要求最低学分：</t>
    </r>
    <r>
      <rPr>
        <b/>
        <sz val="11"/>
        <color theme="0"/>
        <rFont val="Times New Roman"/>
        <family val="1"/>
      </rPr>
      <t>52</t>
    </r>
    <phoneticPr fontId="4" type="noConversion"/>
  </si>
  <si>
    <r>
      <t xml:space="preserve">(1)  </t>
    </r>
    <r>
      <rPr>
        <sz val="11"/>
        <color theme="1"/>
        <rFont val="宋体"/>
        <family val="3"/>
        <charset val="134"/>
      </rPr>
      <t>公共基础课程</t>
    </r>
    <r>
      <rPr>
        <sz val="11"/>
        <color theme="1"/>
        <rFont val="Times New Roman"/>
        <family val="1"/>
      </rPr>
      <t xml:space="preserve">    </t>
    </r>
    <r>
      <rPr>
        <sz val="11"/>
        <color theme="1"/>
        <rFont val="宋体"/>
        <family val="3"/>
        <charset val="134"/>
      </rPr>
      <t>要求最低学分：</t>
    </r>
    <r>
      <rPr>
        <sz val="11"/>
        <color theme="1"/>
        <rFont val="Times New Roman"/>
        <family val="1"/>
      </rPr>
      <t>50</t>
    </r>
    <r>
      <rPr>
        <sz val="11"/>
        <color theme="1"/>
        <rFont val="宋体"/>
        <family val="3"/>
        <charset val="134"/>
      </rPr>
      <t>学分
《形势与政策》一年级和二年级长学期均须选修，修满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次且成绩均合格获得</t>
    </r>
    <r>
      <rPr>
        <sz val="11"/>
        <color theme="1"/>
        <rFont val="Times New Roman"/>
        <family val="1"/>
      </rPr>
      <t>1</t>
    </r>
    <r>
      <rPr>
        <sz val="11"/>
        <color theme="1"/>
        <rFont val="宋体"/>
        <family val="3"/>
        <charset val="134"/>
      </rPr>
      <t>学分。思政选择性必修课要求</t>
    </r>
    <r>
      <rPr>
        <sz val="11"/>
        <color theme="1"/>
        <rFont val="Times New Roman"/>
        <family val="1"/>
      </rPr>
      <t>1.5</t>
    </r>
    <r>
      <rPr>
        <sz val="11"/>
        <color theme="1"/>
        <rFont val="宋体"/>
        <family val="3"/>
        <charset val="134"/>
      </rPr>
      <t>学分，不限学期，一年级要求学分中不含该学分。</t>
    </r>
    <phoneticPr fontId="4" type="noConversion"/>
  </si>
  <si>
    <r>
      <t>2025</t>
    </r>
    <r>
      <rPr>
        <b/>
        <sz val="14"/>
        <color theme="1"/>
        <rFont val="宋体"/>
        <family val="3"/>
        <charset val="134"/>
      </rPr>
      <t>级理科试验班类一年级课程设置一览表（总学分</t>
    </r>
    <r>
      <rPr>
        <b/>
        <sz val="14"/>
        <color theme="1"/>
        <rFont val="Times New Roman"/>
        <family val="1"/>
      </rPr>
      <t>50</t>
    </r>
    <r>
      <rPr>
        <b/>
        <sz val="14"/>
        <color theme="1"/>
        <rFont val="宋体"/>
        <family val="3"/>
        <charset val="134"/>
      </rPr>
      <t>）</t>
    </r>
    <phoneticPr fontId="4" type="noConversion"/>
  </si>
  <si>
    <r>
      <rPr>
        <sz val="11"/>
        <color theme="1"/>
        <rFont val="宋体"/>
        <family val="3"/>
        <charset val="134"/>
      </rPr>
      <t>注：</t>
    </r>
    <r>
      <rPr>
        <sz val="11"/>
        <color theme="1"/>
        <rFont val="Times New Roman"/>
        <family val="1"/>
      </rPr>
      <t xml:space="preserve">1. </t>
    </r>
    <r>
      <rPr>
        <sz val="11"/>
        <color theme="1"/>
        <rFont val="宋体"/>
        <family val="3"/>
        <charset val="134"/>
      </rPr>
      <t>分流后一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夏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其他安排见各专业课程设置一览表；</t>
    </r>
    <r>
      <rPr>
        <sz val="11"/>
        <color theme="1"/>
        <rFont val="Times New Roman"/>
        <family val="1"/>
      </rPr>
      <t xml:space="preserve">2. </t>
    </r>
    <r>
      <rPr>
        <sz val="11"/>
        <color theme="1"/>
        <rFont val="宋体"/>
        <family val="3"/>
        <charset val="134"/>
      </rPr>
      <t>毕业前至少修读一门全英语授课课程且成绩合格。（全英语授课课程指：</t>
    </r>
    <r>
      <rPr>
        <sz val="11"/>
        <color theme="1"/>
        <rFont val="Times New Roman"/>
        <family val="1"/>
      </rPr>
      <t>1)</t>
    </r>
    <r>
      <rPr>
        <sz val="11"/>
        <color theme="1"/>
        <rFont val="宋体"/>
        <family val="3"/>
        <charset val="134"/>
      </rPr>
      <t>选课系统中标注的全英语教学。</t>
    </r>
    <r>
      <rPr>
        <sz val="11"/>
        <color theme="1"/>
        <rFont val="Times New Roman"/>
        <family val="1"/>
      </rPr>
      <t>2)</t>
    </r>
    <r>
      <rPr>
        <sz val="11"/>
        <color theme="1"/>
        <rFont val="宋体"/>
        <family val="3"/>
        <charset val="134"/>
      </rPr>
      <t>国际化小学期开设的课程。</t>
    </r>
    <r>
      <rPr>
        <sz val="11"/>
        <color theme="1"/>
        <rFont val="Times New Roman"/>
        <family val="1"/>
      </rPr>
      <t>3)</t>
    </r>
    <r>
      <rPr>
        <sz val="11"/>
        <color theme="1"/>
        <rFont val="宋体"/>
        <family val="3"/>
        <charset val="134"/>
      </rPr>
      <t>海外交流学分认定的课程。）</t>
    </r>
    <phoneticPr fontId="4" type="noConversion"/>
  </si>
  <si>
    <r>
      <t>2025</t>
    </r>
    <r>
      <rPr>
        <b/>
        <sz val="14"/>
        <color theme="1"/>
        <rFont val="宋体"/>
        <family val="3"/>
        <charset val="134"/>
      </rPr>
      <t>级理学工学Ⅰ类一年级课程设置一览表（总学分</t>
    </r>
    <r>
      <rPr>
        <b/>
        <sz val="14"/>
        <color theme="1"/>
        <rFont val="Times New Roman"/>
        <family val="1"/>
      </rPr>
      <t>54</t>
    </r>
    <r>
      <rPr>
        <b/>
        <sz val="14"/>
        <color theme="1"/>
        <rFont val="宋体"/>
        <family val="3"/>
        <charset val="134"/>
      </rPr>
      <t>）</t>
    </r>
    <phoneticPr fontId="4" type="noConversion"/>
  </si>
  <si>
    <r>
      <t>2025</t>
    </r>
    <r>
      <rPr>
        <b/>
        <sz val="14"/>
        <color theme="1"/>
        <rFont val="宋体"/>
        <family val="3"/>
        <charset val="134"/>
      </rPr>
      <t>级理学工学Ⅱ类一年级课程设置一览表（总学分</t>
    </r>
    <r>
      <rPr>
        <b/>
        <sz val="14"/>
        <color theme="1"/>
        <rFont val="Times New Roman"/>
        <family val="1"/>
      </rPr>
      <t>54</t>
    </r>
    <r>
      <rPr>
        <b/>
        <sz val="14"/>
        <color theme="1"/>
        <rFont val="宋体"/>
        <family val="3"/>
        <charset val="134"/>
      </rPr>
      <t>）</t>
    </r>
    <phoneticPr fontId="4" type="noConversion"/>
  </si>
  <si>
    <r>
      <t>2025</t>
    </r>
    <r>
      <rPr>
        <b/>
        <sz val="14"/>
        <color theme="1"/>
        <rFont val="宋体"/>
        <family val="3"/>
        <charset val="134"/>
      </rPr>
      <t>级理学工学Ⅲ类一年级课程设置一览表（总学分</t>
    </r>
    <r>
      <rPr>
        <b/>
        <sz val="14"/>
        <color theme="1"/>
        <rFont val="Times New Roman"/>
        <family val="1"/>
      </rPr>
      <t>54</t>
    </r>
    <r>
      <rPr>
        <b/>
        <sz val="14"/>
        <color theme="1"/>
        <rFont val="宋体"/>
        <family val="3"/>
        <charset val="134"/>
      </rPr>
      <t>）</t>
    </r>
    <phoneticPr fontId="4" type="noConversion"/>
  </si>
  <si>
    <r>
      <t xml:space="preserve">1.  </t>
    </r>
    <r>
      <rPr>
        <b/>
        <sz val="11"/>
        <color theme="0"/>
        <rFont val="宋体"/>
        <family val="3"/>
        <charset val="134"/>
      </rPr>
      <t>通识教育模块</t>
    </r>
    <phoneticPr fontId="4" type="noConversion"/>
  </si>
  <si>
    <t>课程分类</t>
    <phoneticPr fontId="4" type="noConversion"/>
  </si>
  <si>
    <t>课程中文名称</t>
    <phoneticPr fontId="4" type="noConversion"/>
  </si>
  <si>
    <t>课程英文名称</t>
    <phoneticPr fontId="4" type="noConversion"/>
  </si>
  <si>
    <r>
      <rPr>
        <b/>
        <sz val="11"/>
        <color theme="1"/>
        <rFont val="宋体"/>
        <family val="3"/>
        <charset val="134"/>
      </rPr>
      <t>理论学时</t>
    </r>
    <phoneticPr fontId="4" type="noConversion"/>
  </si>
  <si>
    <t>其他实践学时</t>
    <phoneticPr fontId="4" type="noConversion"/>
  </si>
  <si>
    <r>
      <rPr>
        <b/>
        <sz val="11"/>
        <color theme="1"/>
        <rFont val="宋体"/>
        <family val="3"/>
        <charset val="134"/>
      </rPr>
      <t>学年学期</t>
    </r>
    <phoneticPr fontId="4" type="noConversion"/>
  </si>
  <si>
    <r>
      <t>形势与政策(</t>
    </r>
    <r>
      <rPr>
        <sz val="12"/>
        <color theme="1"/>
        <rFont val="宋体"/>
        <family val="3"/>
        <charset val="134"/>
      </rPr>
      <t>实践)</t>
    </r>
    <phoneticPr fontId="4" type="noConversion"/>
  </si>
  <si>
    <t>GBK1200003</t>
  </si>
  <si>
    <r>
      <rPr>
        <sz val="11"/>
        <color theme="1"/>
        <rFont val="宋体"/>
        <family val="3"/>
        <charset val="134"/>
      </rPr>
      <t>程序设计</t>
    </r>
    <r>
      <rPr>
        <sz val="11"/>
        <color theme="1"/>
        <rFont val="Times New Roman"/>
        <family val="1"/>
      </rPr>
      <t>(Python</t>
    </r>
    <r>
      <rPr>
        <sz val="11"/>
        <color theme="1"/>
        <rFont val="宋体"/>
        <family val="3"/>
        <charset val="134"/>
      </rPr>
      <t>语言</t>
    </r>
    <r>
      <rPr>
        <sz val="11"/>
        <color theme="1"/>
        <rFont val="Times New Roman"/>
        <family val="1"/>
      </rPr>
      <t>)</t>
    </r>
    <phoneticPr fontId="4" type="noConversion"/>
  </si>
  <si>
    <t>Programming Design (Python Language)</t>
  </si>
  <si>
    <t>GBK1200007</t>
  </si>
  <si>
    <r>
      <rPr>
        <sz val="11"/>
        <color theme="1"/>
        <rFont val="宋体"/>
        <family val="3"/>
        <charset val="134"/>
      </rPr>
      <t>人工智能基础</t>
    </r>
    <r>
      <rPr>
        <sz val="11"/>
        <color theme="1"/>
        <rFont val="Times New Roman"/>
        <family val="1"/>
      </rPr>
      <t>C</t>
    </r>
    <phoneticPr fontId="4" type="noConversion"/>
  </si>
  <si>
    <t>Fundamentals of Artificial Intelligence C</t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</si>
  <si>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秋</t>
    </r>
    <r>
      <rPr>
        <sz val="11"/>
        <color theme="1"/>
        <rFont val="Times New Roman"/>
        <family val="1"/>
      </rPr>
      <t>9-16)</t>
    </r>
    <phoneticPr fontId="4" type="noConversion"/>
  </si>
  <si>
    <t>GBK0101003</t>
  </si>
  <si>
    <r>
      <rPr>
        <sz val="11"/>
        <color theme="1"/>
        <rFont val="宋体"/>
        <family val="3"/>
        <charset val="134"/>
      </rPr>
      <t>高等数学</t>
    </r>
    <r>
      <rPr>
        <sz val="11"/>
        <color theme="1"/>
        <rFont val="Times New Roman"/>
        <family val="1"/>
      </rPr>
      <t>B(1)</t>
    </r>
    <phoneticPr fontId="4" type="noConversion"/>
  </si>
  <si>
    <t>Advanced Mathematics B(1)</t>
  </si>
  <si>
    <t>GBK0101004</t>
  </si>
  <si>
    <r>
      <rPr>
        <sz val="11"/>
        <color theme="1"/>
        <rFont val="宋体"/>
        <family val="3"/>
        <charset val="134"/>
      </rPr>
      <t>高等数学</t>
    </r>
    <r>
      <rPr>
        <sz val="11"/>
        <color theme="1"/>
        <rFont val="Times New Roman"/>
        <family val="1"/>
      </rPr>
      <t>B(2)</t>
    </r>
    <r>
      <rPr>
        <sz val="11"/>
        <color theme="1"/>
        <rFont val="宋体"/>
        <family val="2"/>
        <charset val="134"/>
        <scheme val="minor"/>
      </rPr>
      <t/>
    </r>
    <phoneticPr fontId="4" type="noConversion"/>
  </si>
  <si>
    <t>Advanced Mathematics B(2)</t>
  </si>
  <si>
    <t>JBK5400001</t>
  </si>
  <si>
    <t>工程素养</t>
    <phoneticPr fontId="4" type="noConversion"/>
  </si>
  <si>
    <t>Engineering Literacy</t>
  </si>
  <si>
    <t>JBK0900001</t>
  </si>
  <si>
    <r>
      <rPr>
        <sz val="11"/>
        <color theme="1"/>
        <rFont val="宋体"/>
        <family val="3"/>
        <charset val="134"/>
      </rPr>
      <t>写作与沟通</t>
    </r>
    <r>
      <rPr>
        <sz val="11"/>
        <color theme="1"/>
        <rFont val="Times New Roman"/>
        <family val="1"/>
      </rPr>
      <t>A</t>
    </r>
    <phoneticPr fontId="4" type="noConversion"/>
  </si>
  <si>
    <t>​Academic Writing and Communication A</t>
  </si>
  <si>
    <t>JBK0823001</t>
  </si>
  <si>
    <t>管理学</t>
    <phoneticPr fontId="4" type="noConversion"/>
  </si>
  <si>
    <t>Management</t>
  </si>
  <si>
    <t>JBK0717001</t>
  </si>
  <si>
    <t>微观经济学</t>
    <phoneticPr fontId="4" type="noConversion"/>
  </si>
  <si>
    <t>Microeconomics</t>
  </si>
  <si>
    <t>JBK0717002</t>
  </si>
  <si>
    <t>宏观经济学</t>
    <phoneticPr fontId="4" type="noConversion"/>
  </si>
  <si>
    <t>Macroeconomics</t>
  </si>
  <si>
    <r>
      <rPr>
        <sz val="11"/>
        <color theme="1"/>
        <rFont val="宋体"/>
        <family val="3"/>
        <charset val="134"/>
      </rPr>
      <t>要求最低学分：</t>
    </r>
    <r>
      <rPr>
        <sz val="11"/>
        <color theme="1"/>
        <rFont val="Times New Roman"/>
        <family val="1"/>
      </rPr>
      <t>10</t>
    </r>
    <phoneticPr fontId="4" type="noConversion"/>
  </si>
  <si>
    <r>
      <rPr>
        <sz val="11"/>
        <color theme="1"/>
        <rFont val="宋体"/>
        <family val="3"/>
        <charset val="134"/>
      </rPr>
      <t>要求最低学分：</t>
    </r>
    <r>
      <rPr>
        <sz val="11"/>
        <color theme="1"/>
        <rFont val="Times New Roman"/>
        <family val="1"/>
      </rPr>
      <t>14</t>
    </r>
    <phoneticPr fontId="4" type="noConversion"/>
  </si>
  <si>
    <r>
      <rPr>
        <b/>
        <sz val="11"/>
        <color theme="0"/>
        <rFont val="宋体"/>
        <family val="3"/>
        <charset val="134"/>
      </rPr>
      <t>要求最低学分：</t>
    </r>
    <r>
      <rPr>
        <b/>
        <sz val="11"/>
        <color theme="0"/>
        <rFont val="Times New Roman"/>
        <family val="1"/>
      </rPr>
      <t>14</t>
    </r>
    <phoneticPr fontId="4" type="noConversion"/>
  </si>
  <si>
    <r>
      <t xml:space="preserve">(1)  </t>
    </r>
    <r>
      <rPr>
        <sz val="11"/>
        <color theme="1"/>
        <rFont val="宋体"/>
        <family val="3"/>
        <charset val="134"/>
      </rPr>
      <t>公共基础课程</t>
    </r>
    <r>
      <rPr>
        <sz val="11"/>
        <color theme="1"/>
        <rFont val="Times New Roman"/>
        <family val="1"/>
      </rPr>
      <t xml:space="preserve">    </t>
    </r>
    <r>
      <rPr>
        <sz val="11"/>
        <color theme="1"/>
        <rFont val="宋体"/>
        <family val="3"/>
        <charset val="134"/>
      </rPr>
      <t>要求最低学分：</t>
    </r>
    <r>
      <rPr>
        <sz val="11"/>
        <color theme="1"/>
        <rFont val="Times New Roman"/>
        <family val="1"/>
      </rPr>
      <t>32</t>
    </r>
    <r>
      <rPr>
        <sz val="11"/>
        <color theme="1"/>
        <rFont val="宋体"/>
        <family val="3"/>
        <charset val="134"/>
      </rPr>
      <t>学分
《形势与政策》一年级和二年级长学期均须选修，修满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次且成绩均合格获得</t>
    </r>
    <r>
      <rPr>
        <sz val="11"/>
        <color theme="1"/>
        <rFont val="Times New Roman"/>
        <family val="1"/>
      </rPr>
      <t>1</t>
    </r>
    <r>
      <rPr>
        <sz val="11"/>
        <color theme="1"/>
        <rFont val="宋体"/>
        <family val="3"/>
        <charset val="134"/>
      </rPr>
      <t>学分。思政选择性必修课要求</t>
    </r>
    <r>
      <rPr>
        <sz val="11"/>
        <color theme="1"/>
        <rFont val="Times New Roman"/>
        <family val="1"/>
      </rPr>
      <t>1.5</t>
    </r>
    <r>
      <rPr>
        <sz val="11"/>
        <color theme="1"/>
        <rFont val="宋体"/>
        <family val="3"/>
        <charset val="134"/>
      </rPr>
      <t>学分，不限学期，一年级要求学分中不含该学分。</t>
    </r>
    <phoneticPr fontId="4" type="noConversion"/>
  </si>
  <si>
    <t>课程英文名称</t>
    <phoneticPr fontId="4" type="noConversion"/>
  </si>
  <si>
    <r>
      <rPr>
        <b/>
        <sz val="11"/>
        <color theme="1"/>
        <rFont val="宋体"/>
        <family val="3"/>
        <charset val="134"/>
      </rPr>
      <t>理论学时</t>
    </r>
    <phoneticPr fontId="4" type="noConversion"/>
  </si>
  <si>
    <t>其他实践学时</t>
    <phoneticPr fontId="4" type="noConversion"/>
  </si>
  <si>
    <r>
      <rPr>
        <b/>
        <sz val="11"/>
        <color theme="1"/>
        <rFont val="宋体"/>
        <family val="3"/>
        <charset val="134"/>
      </rPr>
      <t>学年学期</t>
    </r>
    <phoneticPr fontId="4" type="noConversion"/>
  </si>
  <si>
    <r>
      <t>形势与政策(</t>
    </r>
    <r>
      <rPr>
        <sz val="12"/>
        <color theme="1"/>
        <rFont val="宋体"/>
        <family val="3"/>
        <charset val="134"/>
      </rPr>
      <t>实践)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</si>
  <si>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夏</t>
    </r>
    <r>
      <rPr>
        <sz val="11"/>
        <color theme="1"/>
        <rFont val="Times New Roman"/>
        <family val="1"/>
      </rPr>
      <t>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</si>
  <si>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春</t>
    </r>
    <r>
      <rPr>
        <sz val="11"/>
        <color theme="1"/>
        <rFont val="Times New Roman"/>
        <family val="1"/>
      </rPr>
      <t>1-16)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</si>
  <si>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秋</t>
    </r>
    <r>
      <rPr>
        <sz val="11"/>
        <color theme="1"/>
        <rFont val="Times New Roman"/>
        <family val="1"/>
      </rPr>
      <t>1-16)</t>
    </r>
    <phoneticPr fontId="4" type="noConversion"/>
  </si>
  <si>
    <r>
      <rPr>
        <sz val="11"/>
        <color theme="1"/>
        <rFont val="宋体"/>
        <family val="3"/>
        <charset val="134"/>
      </rPr>
      <t>大学英语</t>
    </r>
    <r>
      <rPr>
        <sz val="11"/>
        <color theme="1"/>
        <rFont val="Times New Roman"/>
        <family val="1"/>
      </rPr>
      <t>(1)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</si>
  <si>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秋</t>
    </r>
    <r>
      <rPr>
        <sz val="11"/>
        <color theme="1"/>
        <rFont val="Times New Roman"/>
        <family val="1"/>
      </rPr>
      <t>1-16)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</si>
  <si>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春</t>
    </r>
    <r>
      <rPr>
        <sz val="11"/>
        <color theme="1"/>
        <rFont val="Times New Roman"/>
        <family val="1"/>
      </rPr>
      <t>1-16)</t>
    </r>
    <phoneticPr fontId="4" type="noConversion"/>
  </si>
  <si>
    <t>GBK1200006</t>
  </si>
  <si>
    <r>
      <rPr>
        <sz val="11"/>
        <color theme="1"/>
        <rFont val="宋体"/>
        <family val="3"/>
        <charset val="134"/>
      </rPr>
      <t>人工智能基础</t>
    </r>
    <r>
      <rPr>
        <sz val="11"/>
        <color theme="1"/>
        <rFont val="Times New Roman"/>
        <family val="1"/>
      </rPr>
      <t>B</t>
    </r>
    <phoneticPr fontId="4" type="noConversion"/>
  </si>
  <si>
    <t>Fundamentals of Artificial Intelligence B</t>
  </si>
  <si>
    <t>GBK1200002</t>
  </si>
  <si>
    <r>
      <rPr>
        <sz val="11"/>
        <color theme="1"/>
        <rFont val="宋体"/>
        <family val="3"/>
        <charset val="134"/>
      </rPr>
      <t>程序设计</t>
    </r>
    <r>
      <rPr>
        <sz val="11"/>
        <color theme="1"/>
        <rFont val="Times New Roman"/>
        <family val="1"/>
      </rPr>
      <t>(C#</t>
    </r>
    <r>
      <rPr>
        <sz val="11"/>
        <color theme="1"/>
        <rFont val="宋体"/>
        <family val="3"/>
        <charset val="134"/>
      </rPr>
      <t>语言</t>
    </r>
    <r>
      <rPr>
        <sz val="11"/>
        <color theme="1"/>
        <rFont val="Times New Roman"/>
        <family val="1"/>
      </rPr>
      <t>)</t>
    </r>
    <phoneticPr fontId="4" type="noConversion"/>
  </si>
  <si>
    <t>Programming Design (C# Language)</t>
  </si>
  <si>
    <t>二选一</t>
    <phoneticPr fontId="4" type="noConversion"/>
  </si>
  <si>
    <t>GBK0101005</t>
  </si>
  <si>
    <t>微积分</t>
    <phoneticPr fontId="4" type="noConversion"/>
  </si>
  <si>
    <t>Calculus</t>
  </si>
  <si>
    <t>JBK0409001</t>
  </si>
  <si>
    <r>
      <rPr>
        <sz val="11"/>
        <color theme="1"/>
        <rFont val="宋体"/>
        <family val="3"/>
        <charset val="134"/>
      </rPr>
      <t>写作与沟通</t>
    </r>
    <r>
      <rPr>
        <sz val="11"/>
        <color theme="1"/>
        <rFont val="Times New Roman"/>
        <family val="1"/>
      </rPr>
      <t>B</t>
    </r>
    <phoneticPr fontId="4" type="noConversion"/>
  </si>
  <si>
    <t>Writing and Communication B</t>
  </si>
  <si>
    <t>JBK0411001</t>
  </si>
  <si>
    <t>全球史</t>
    <phoneticPr fontId="4" type="noConversion"/>
  </si>
  <si>
    <t>Global History</t>
  </si>
  <si>
    <t>JBK0900002</t>
  </si>
  <si>
    <t>中国古代文明</t>
    <phoneticPr fontId="4" type="noConversion"/>
  </si>
  <si>
    <t>Ancient Chinese Civilization</t>
  </si>
  <si>
    <t>JBK2087001</t>
  </si>
  <si>
    <t>逻辑与批判性思维</t>
    <phoneticPr fontId="4" type="noConversion"/>
  </si>
  <si>
    <t>Logic and Critical Thinking</t>
  </si>
  <si>
    <r>
      <rPr>
        <b/>
        <sz val="11"/>
        <color theme="0"/>
        <rFont val="宋体"/>
        <family val="3"/>
        <charset val="134"/>
      </rPr>
      <t>要求最低学分：</t>
    </r>
    <r>
      <rPr>
        <b/>
        <sz val="11"/>
        <color theme="0"/>
        <rFont val="Times New Roman"/>
        <family val="1"/>
      </rPr>
      <t>10</t>
    </r>
    <phoneticPr fontId="4" type="noConversion"/>
  </si>
  <si>
    <r>
      <t xml:space="preserve">(1)  </t>
    </r>
    <r>
      <rPr>
        <sz val="11"/>
        <color theme="1"/>
        <rFont val="宋体"/>
        <family val="3"/>
        <charset val="134"/>
      </rPr>
      <t>公共基础课程</t>
    </r>
    <r>
      <rPr>
        <sz val="11"/>
        <color theme="1"/>
        <rFont val="Times New Roman"/>
        <family val="1"/>
      </rPr>
      <t xml:space="preserve">    </t>
    </r>
    <r>
      <rPr>
        <sz val="11"/>
        <color theme="1"/>
        <rFont val="宋体"/>
        <family val="3"/>
        <charset val="134"/>
      </rPr>
      <t>要求最低学分：</t>
    </r>
    <r>
      <rPr>
        <sz val="11"/>
        <color theme="1"/>
        <rFont val="Times New Roman"/>
        <family val="1"/>
      </rPr>
      <t>26</t>
    </r>
    <r>
      <rPr>
        <sz val="11"/>
        <color theme="1"/>
        <rFont val="宋体"/>
        <family val="3"/>
        <charset val="134"/>
      </rPr>
      <t>学分
《形势与政策》一年级和二年级长学期均须选修，修满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次且成绩均合格获得</t>
    </r>
    <r>
      <rPr>
        <sz val="11"/>
        <color theme="1"/>
        <rFont val="Times New Roman"/>
        <family val="1"/>
      </rPr>
      <t>1</t>
    </r>
    <r>
      <rPr>
        <sz val="11"/>
        <color theme="1"/>
        <rFont val="宋体"/>
        <family val="3"/>
        <charset val="134"/>
      </rPr>
      <t>学分。思政选择性必修课要求</t>
    </r>
    <r>
      <rPr>
        <sz val="11"/>
        <color theme="1"/>
        <rFont val="Times New Roman"/>
        <family val="1"/>
      </rPr>
      <t>1.5</t>
    </r>
    <r>
      <rPr>
        <sz val="11"/>
        <color theme="1"/>
        <rFont val="宋体"/>
        <family val="3"/>
        <charset val="134"/>
      </rPr>
      <t>学分，不限学期，一年级要求学分中不含该学分。</t>
    </r>
    <phoneticPr fontId="4" type="noConversion"/>
  </si>
  <si>
    <r>
      <t xml:space="preserve">1.  </t>
    </r>
    <r>
      <rPr>
        <b/>
        <sz val="11"/>
        <color theme="0"/>
        <rFont val="宋体"/>
        <family val="3"/>
        <charset val="134"/>
      </rPr>
      <t>通识教育模块</t>
    </r>
    <phoneticPr fontId="4" type="noConversion"/>
  </si>
  <si>
    <t>课程分类</t>
    <phoneticPr fontId="4" type="noConversion"/>
  </si>
  <si>
    <t>课程中文名称</t>
    <phoneticPr fontId="4" type="noConversion"/>
  </si>
  <si>
    <t>课程英文名称</t>
    <phoneticPr fontId="4" type="noConversion"/>
  </si>
  <si>
    <r>
      <rPr>
        <b/>
        <sz val="11"/>
        <color theme="1"/>
        <rFont val="宋体"/>
        <family val="3"/>
        <charset val="134"/>
      </rPr>
      <t>理论学时</t>
    </r>
    <phoneticPr fontId="4" type="noConversion"/>
  </si>
  <si>
    <t>其他实践学时</t>
    <phoneticPr fontId="4" type="noConversion"/>
  </si>
  <si>
    <t>学年学期</t>
    <phoneticPr fontId="4" type="noConversion"/>
  </si>
  <si>
    <r>
      <t>形势与政策(</t>
    </r>
    <r>
      <rPr>
        <sz val="12"/>
        <color theme="1"/>
        <rFont val="宋体"/>
        <family val="3"/>
        <charset val="134"/>
      </rPr>
      <t>实践)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</si>
  <si>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夏</t>
    </r>
    <r>
      <rPr>
        <sz val="11"/>
        <color theme="1"/>
        <rFont val="Times New Roman"/>
        <family val="1"/>
      </rPr>
      <t>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</si>
  <si>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秋</t>
    </r>
    <r>
      <rPr>
        <sz val="11"/>
        <color theme="1"/>
        <rFont val="Times New Roman"/>
        <family val="1"/>
      </rPr>
      <t>1-16)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</si>
  <si>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春</t>
    </r>
    <r>
      <rPr>
        <sz val="11"/>
        <color theme="1"/>
        <rFont val="Times New Roman"/>
        <family val="1"/>
      </rPr>
      <t>1-16)</t>
    </r>
    <phoneticPr fontId="4" type="noConversion"/>
  </si>
  <si>
    <t>GBK2200001</t>
  </si>
  <si>
    <r>
      <rPr>
        <sz val="11"/>
        <color theme="1"/>
        <rFont val="宋体"/>
        <family val="3"/>
        <charset val="134"/>
      </rPr>
      <t>英语听说</t>
    </r>
    <r>
      <rPr>
        <sz val="11"/>
        <color theme="1"/>
        <rFont val="Times New Roman"/>
        <family val="1"/>
      </rPr>
      <t>(1)(</t>
    </r>
    <r>
      <rPr>
        <sz val="11"/>
        <color theme="1"/>
        <rFont val="宋体"/>
        <family val="3"/>
        <charset val="134"/>
      </rPr>
      <t>强</t>
    </r>
    <r>
      <rPr>
        <sz val="11"/>
        <color theme="1"/>
        <rFont val="Times New Roman"/>
        <family val="1"/>
      </rPr>
      <t>)</t>
    </r>
    <phoneticPr fontId="4" type="noConversion"/>
  </si>
  <si>
    <t>Listening &amp; Speaking (1)</t>
    <phoneticPr fontId="4" type="noConversion"/>
  </si>
  <si>
    <t>GBK2200002</t>
  </si>
  <si>
    <r>
      <rPr>
        <sz val="11"/>
        <color theme="1"/>
        <rFont val="宋体"/>
        <family val="3"/>
        <charset val="134"/>
      </rPr>
      <t>英语读写</t>
    </r>
    <r>
      <rPr>
        <sz val="11"/>
        <color theme="1"/>
        <rFont val="Times New Roman"/>
        <family val="1"/>
      </rPr>
      <t>(1)(</t>
    </r>
    <r>
      <rPr>
        <sz val="11"/>
        <color theme="1"/>
        <rFont val="宋体"/>
        <family val="3"/>
        <charset val="134"/>
      </rPr>
      <t>强</t>
    </r>
    <r>
      <rPr>
        <sz val="11"/>
        <color theme="1"/>
        <rFont val="Times New Roman"/>
        <family val="1"/>
      </rPr>
      <t>)</t>
    </r>
    <phoneticPr fontId="4" type="noConversion"/>
  </si>
  <si>
    <t>Reading &amp; Writing (1)</t>
    <phoneticPr fontId="4" type="noConversion"/>
  </si>
  <si>
    <t>GBK2200003</t>
  </si>
  <si>
    <r>
      <rPr>
        <sz val="11"/>
        <color theme="1"/>
        <rFont val="宋体"/>
        <family val="3"/>
        <charset val="134"/>
      </rPr>
      <t>英语听说</t>
    </r>
    <r>
      <rPr>
        <sz val="11"/>
        <color theme="1"/>
        <rFont val="Times New Roman"/>
        <family val="1"/>
      </rPr>
      <t>(2)(</t>
    </r>
    <r>
      <rPr>
        <sz val="11"/>
        <color theme="1"/>
        <rFont val="宋体"/>
        <family val="3"/>
        <charset val="134"/>
      </rPr>
      <t>强</t>
    </r>
    <r>
      <rPr>
        <sz val="11"/>
        <color theme="1"/>
        <rFont val="Times New Roman"/>
        <family val="1"/>
      </rPr>
      <t>)</t>
    </r>
    <phoneticPr fontId="4" type="noConversion"/>
  </si>
  <si>
    <t>Listening &amp; Speaking (2)</t>
    <phoneticPr fontId="4" type="noConversion"/>
  </si>
  <si>
    <t>GBK2200004</t>
  </si>
  <si>
    <r>
      <rPr>
        <sz val="11"/>
        <color theme="1"/>
        <rFont val="宋体"/>
        <family val="3"/>
        <charset val="134"/>
      </rPr>
      <t>英语读写</t>
    </r>
    <r>
      <rPr>
        <sz val="11"/>
        <color theme="1"/>
        <rFont val="Times New Roman"/>
        <family val="1"/>
      </rPr>
      <t>(2)(</t>
    </r>
    <r>
      <rPr>
        <sz val="11"/>
        <color theme="1"/>
        <rFont val="宋体"/>
        <family val="3"/>
        <charset val="134"/>
      </rPr>
      <t>强</t>
    </r>
    <r>
      <rPr>
        <sz val="11"/>
        <color theme="1"/>
        <rFont val="Times New Roman"/>
        <family val="1"/>
      </rPr>
      <t>)</t>
    </r>
    <phoneticPr fontId="4" type="noConversion"/>
  </si>
  <si>
    <t>Reading &amp; Writing (2)</t>
    <phoneticPr fontId="4" type="noConversion"/>
  </si>
  <si>
    <t>GBK2200005</t>
  </si>
  <si>
    <r>
      <t>C</t>
    </r>
    <r>
      <rPr>
        <sz val="11"/>
        <color theme="1"/>
        <rFont val="宋体"/>
        <family val="3"/>
        <charset val="134"/>
      </rPr>
      <t>语言程序设计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强</t>
    </r>
    <r>
      <rPr>
        <sz val="11"/>
        <color theme="1"/>
        <rFont val="Times New Roman"/>
        <family val="1"/>
      </rPr>
      <t>)</t>
    </r>
    <phoneticPr fontId="4" type="noConversion"/>
  </si>
  <si>
    <t>C Language Programming</t>
  </si>
  <si>
    <t>GBK2200006</t>
  </si>
  <si>
    <r>
      <rPr>
        <sz val="11"/>
        <color theme="1"/>
        <rFont val="宋体"/>
        <family val="3"/>
        <charset val="134"/>
      </rPr>
      <t>人工智能导论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强</t>
    </r>
    <r>
      <rPr>
        <sz val="11"/>
        <color theme="1"/>
        <rFont val="Times New Roman"/>
        <family val="1"/>
      </rPr>
      <t>)</t>
    </r>
    <phoneticPr fontId="4" type="noConversion"/>
  </si>
  <si>
    <t>Introduction to Aitificial Intellligence</t>
  </si>
  <si>
    <t>GBK2200007</t>
  </si>
  <si>
    <r>
      <rPr>
        <sz val="11"/>
        <color theme="1"/>
        <rFont val="宋体"/>
        <family val="3"/>
        <charset val="134"/>
      </rPr>
      <t>数学分析</t>
    </r>
    <r>
      <rPr>
        <sz val="11"/>
        <color theme="1"/>
        <rFont val="Times New Roman"/>
        <family val="1"/>
      </rPr>
      <t>(1)(</t>
    </r>
    <r>
      <rPr>
        <sz val="11"/>
        <color theme="1"/>
        <rFont val="宋体"/>
        <family val="3"/>
        <charset val="134"/>
      </rPr>
      <t>强</t>
    </r>
    <r>
      <rPr>
        <sz val="11"/>
        <color theme="1"/>
        <rFont val="Times New Roman"/>
        <family val="1"/>
      </rPr>
      <t>)</t>
    </r>
    <phoneticPr fontId="4" type="noConversion"/>
  </si>
  <si>
    <t>Mathematical Analysis (1)</t>
  </si>
  <si>
    <t>GBK2200008</t>
  </si>
  <si>
    <r>
      <rPr>
        <sz val="11"/>
        <color theme="1"/>
        <rFont val="宋体"/>
        <family val="3"/>
        <charset val="134"/>
      </rPr>
      <t>数学分析</t>
    </r>
    <r>
      <rPr>
        <sz val="11"/>
        <color theme="1"/>
        <rFont val="Times New Roman"/>
        <family val="1"/>
      </rPr>
      <t>(2)(</t>
    </r>
    <r>
      <rPr>
        <sz val="11"/>
        <color theme="1"/>
        <rFont val="宋体"/>
        <family val="3"/>
        <charset val="134"/>
      </rPr>
      <t>强</t>
    </r>
    <r>
      <rPr>
        <sz val="11"/>
        <color theme="1"/>
        <rFont val="Times New Roman"/>
        <family val="1"/>
      </rPr>
      <t>)</t>
    </r>
    <phoneticPr fontId="4" type="noConversion"/>
  </si>
  <si>
    <t>Mathematical Analysis (2)</t>
  </si>
  <si>
    <t>GBK2200009</t>
  </si>
  <si>
    <r>
      <rPr>
        <sz val="11"/>
        <color theme="1"/>
        <rFont val="宋体"/>
        <family val="3"/>
        <charset val="134"/>
      </rPr>
      <t>高等代数</t>
    </r>
    <r>
      <rPr>
        <sz val="11"/>
        <color theme="1"/>
        <rFont val="Times New Roman"/>
        <family val="1"/>
      </rPr>
      <t>(1)(</t>
    </r>
    <r>
      <rPr>
        <sz val="11"/>
        <color theme="1"/>
        <rFont val="宋体"/>
        <family val="3"/>
        <charset val="134"/>
      </rPr>
      <t>强</t>
    </r>
    <r>
      <rPr>
        <sz val="11"/>
        <color theme="1"/>
        <rFont val="Times New Roman"/>
        <family val="1"/>
      </rPr>
      <t>)</t>
    </r>
    <phoneticPr fontId="4" type="noConversion"/>
  </si>
  <si>
    <t>Higher Algebra (1)</t>
  </si>
  <si>
    <r>
      <rPr>
        <sz val="11"/>
        <rFont val="宋体"/>
        <family val="3"/>
        <charset val="134"/>
      </rPr>
      <t>一</t>
    </r>
    <r>
      <rPr>
        <sz val="11"/>
        <rFont val="Times New Roman"/>
        <family val="1"/>
      </rPr>
      <t>(</t>
    </r>
    <r>
      <rPr>
        <sz val="11"/>
        <rFont val="宋体"/>
        <family val="3"/>
        <charset val="134"/>
      </rPr>
      <t>春</t>
    </r>
    <r>
      <rPr>
        <sz val="11"/>
        <rFont val="Times New Roman"/>
        <family val="1"/>
      </rPr>
      <t>1-16)</t>
    </r>
    <phoneticPr fontId="4" type="noConversion"/>
  </si>
  <si>
    <t>GBK2200011</t>
  </si>
  <si>
    <r>
      <rPr>
        <sz val="11"/>
        <color theme="1"/>
        <rFont val="宋体"/>
        <family val="3"/>
        <charset val="134"/>
      </rPr>
      <t>大学物理</t>
    </r>
    <r>
      <rPr>
        <sz val="11"/>
        <color theme="1"/>
        <rFont val="Times New Roman"/>
        <family val="1"/>
      </rPr>
      <t>(1)(</t>
    </r>
    <r>
      <rPr>
        <sz val="11"/>
        <color theme="1"/>
        <rFont val="宋体"/>
        <family val="3"/>
        <charset val="134"/>
      </rPr>
      <t>强</t>
    </r>
    <r>
      <rPr>
        <sz val="11"/>
        <color theme="1"/>
        <rFont val="Times New Roman"/>
        <family val="1"/>
      </rPr>
      <t>)</t>
    </r>
    <phoneticPr fontId="4" type="noConversion"/>
  </si>
  <si>
    <t>College Physics (1)</t>
  </si>
  <si>
    <t>GBK2200012</t>
  </si>
  <si>
    <r>
      <rPr>
        <sz val="11"/>
        <color theme="1"/>
        <rFont val="宋体"/>
        <family val="3"/>
        <charset val="134"/>
      </rPr>
      <t>大学物理</t>
    </r>
    <r>
      <rPr>
        <sz val="11"/>
        <color theme="1"/>
        <rFont val="Times New Roman"/>
        <family val="1"/>
      </rPr>
      <t>(2)(</t>
    </r>
    <r>
      <rPr>
        <sz val="11"/>
        <color theme="1"/>
        <rFont val="宋体"/>
        <family val="3"/>
        <charset val="134"/>
      </rPr>
      <t>强</t>
    </r>
    <r>
      <rPr>
        <sz val="11"/>
        <color theme="1"/>
        <rFont val="Times New Roman"/>
        <family val="1"/>
      </rPr>
      <t>)</t>
    </r>
    <phoneticPr fontId="4" type="noConversion"/>
  </si>
  <si>
    <t>College Physics (2)</t>
  </si>
  <si>
    <t>GBK2200013</t>
  </si>
  <si>
    <r>
      <rPr>
        <sz val="11"/>
        <color theme="1"/>
        <rFont val="宋体"/>
        <family val="3"/>
        <charset val="134"/>
      </rPr>
      <t>大学物理实验</t>
    </r>
    <r>
      <rPr>
        <sz val="11"/>
        <color theme="1"/>
        <rFont val="Times New Roman"/>
        <family val="1"/>
      </rPr>
      <t>(1)(</t>
    </r>
    <r>
      <rPr>
        <sz val="11"/>
        <color theme="1"/>
        <rFont val="宋体"/>
        <family val="3"/>
        <charset val="134"/>
      </rPr>
      <t>强</t>
    </r>
    <r>
      <rPr>
        <sz val="11"/>
        <color theme="1"/>
        <rFont val="Times New Roman"/>
        <family val="1"/>
      </rPr>
      <t>)</t>
    </r>
    <phoneticPr fontId="4" type="noConversion"/>
  </si>
  <si>
    <t>College Physics Experiment (1)</t>
  </si>
  <si>
    <t>GBK2200014</t>
  </si>
  <si>
    <r>
      <rPr>
        <sz val="11"/>
        <color theme="1"/>
        <rFont val="宋体"/>
        <family val="3"/>
        <charset val="134"/>
      </rPr>
      <t>大学物理实验</t>
    </r>
    <r>
      <rPr>
        <sz val="11"/>
        <color theme="1"/>
        <rFont val="Times New Roman"/>
        <family val="1"/>
      </rPr>
      <t>(2)(</t>
    </r>
    <r>
      <rPr>
        <sz val="11"/>
        <color theme="1"/>
        <rFont val="宋体"/>
        <family val="3"/>
        <charset val="134"/>
      </rPr>
      <t>强</t>
    </r>
    <r>
      <rPr>
        <sz val="11"/>
        <color theme="1"/>
        <rFont val="Times New Roman"/>
        <family val="1"/>
      </rPr>
      <t>)</t>
    </r>
    <phoneticPr fontId="4" type="noConversion"/>
  </si>
  <si>
    <t>College Physics Experiment (2)</t>
  </si>
  <si>
    <t>GBK2200015</t>
  </si>
  <si>
    <r>
      <rPr>
        <sz val="11"/>
        <color theme="1"/>
        <rFont val="宋体"/>
        <family val="3"/>
        <charset val="134"/>
      </rPr>
      <t>大学化学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强</t>
    </r>
    <r>
      <rPr>
        <sz val="11"/>
        <color theme="1"/>
        <rFont val="Times New Roman"/>
        <family val="1"/>
      </rPr>
      <t>)</t>
    </r>
    <phoneticPr fontId="4" type="noConversion"/>
  </si>
  <si>
    <t>General Chemistry</t>
  </si>
  <si>
    <t>GBK2200016</t>
  </si>
  <si>
    <r>
      <rPr>
        <sz val="11"/>
        <color theme="1"/>
        <rFont val="宋体"/>
        <family val="3"/>
        <charset val="134"/>
      </rPr>
      <t>大学化学实验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强</t>
    </r>
    <r>
      <rPr>
        <sz val="11"/>
        <color theme="1"/>
        <rFont val="Times New Roman"/>
        <family val="1"/>
      </rPr>
      <t>)</t>
    </r>
    <phoneticPr fontId="4" type="noConversion"/>
  </si>
  <si>
    <t>College Chemistry Experiment</t>
  </si>
  <si>
    <t>GBK2200017</t>
  </si>
  <si>
    <r>
      <rPr>
        <sz val="11"/>
        <color theme="1"/>
        <rFont val="宋体"/>
        <family val="3"/>
        <charset val="134"/>
      </rPr>
      <t>生命科学导论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强</t>
    </r>
    <r>
      <rPr>
        <sz val="11"/>
        <color theme="1"/>
        <rFont val="Times New Roman"/>
        <family val="1"/>
      </rPr>
      <t>)</t>
    </r>
    <phoneticPr fontId="4" type="noConversion"/>
  </si>
  <si>
    <t>Introduction to Life Sciences</t>
  </si>
  <si>
    <r>
      <t xml:space="preserve">(2)  </t>
    </r>
    <r>
      <rPr>
        <sz val="11"/>
        <rFont val="宋体"/>
        <family val="3"/>
        <charset val="134"/>
      </rPr>
      <t>通识课程</t>
    </r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要求最低学分：</t>
    </r>
    <r>
      <rPr>
        <sz val="11"/>
        <rFont val="Times New Roman"/>
        <family val="1"/>
      </rPr>
      <t>1</t>
    </r>
    <r>
      <rPr>
        <sz val="11"/>
        <rFont val="宋体"/>
        <family val="3"/>
        <charset val="134"/>
      </rPr>
      <t>学分
一年级需修读</t>
    </r>
    <r>
      <rPr>
        <sz val="11"/>
        <rFont val="Times New Roman"/>
        <family val="1"/>
      </rPr>
      <t>1</t>
    </r>
    <r>
      <rPr>
        <sz val="11"/>
        <rFont val="宋体"/>
        <family val="3"/>
        <charset val="134"/>
      </rPr>
      <t>学分，毕业前需修读</t>
    </r>
    <r>
      <rPr>
        <sz val="11"/>
        <rFont val="Times New Roman"/>
        <family val="1"/>
      </rPr>
      <t>4</t>
    </r>
    <r>
      <rPr>
        <sz val="11"/>
        <rFont val="宋体"/>
        <family val="3"/>
        <charset val="134"/>
      </rPr>
      <t>学分通识课。</t>
    </r>
    <phoneticPr fontId="4" type="noConversion"/>
  </si>
  <si>
    <t>以下两组课程二选一</t>
    <phoneticPr fontId="4" type="noConversion"/>
  </si>
  <si>
    <t>GBK2200019</t>
  </si>
  <si>
    <r>
      <rPr>
        <sz val="11"/>
        <color theme="1"/>
        <rFont val="宋体"/>
        <family val="3"/>
        <charset val="134"/>
      </rPr>
      <t>工科数学分析</t>
    </r>
    <r>
      <rPr>
        <sz val="11"/>
        <color theme="1"/>
        <rFont val="Times New Roman"/>
        <family val="1"/>
      </rPr>
      <t>(1)(</t>
    </r>
    <r>
      <rPr>
        <sz val="11"/>
        <color theme="1"/>
        <rFont val="宋体"/>
        <family val="3"/>
        <charset val="134"/>
      </rPr>
      <t>强</t>
    </r>
    <r>
      <rPr>
        <sz val="11"/>
        <color theme="1"/>
        <rFont val="Times New Roman"/>
        <family val="1"/>
      </rPr>
      <t>)</t>
    </r>
    <phoneticPr fontId="4" type="noConversion"/>
  </si>
  <si>
    <t>Advanced Calculus: A Course in Mathematical Analysis (1)</t>
    <phoneticPr fontId="4" type="noConversion"/>
  </si>
  <si>
    <t>GBK2200020</t>
  </si>
  <si>
    <r>
      <rPr>
        <sz val="11"/>
        <color theme="1"/>
        <rFont val="宋体"/>
        <family val="3"/>
        <charset val="134"/>
      </rPr>
      <t>工科数学分析</t>
    </r>
    <r>
      <rPr>
        <sz val="11"/>
        <color theme="1"/>
        <rFont val="Times New Roman"/>
        <family val="1"/>
      </rPr>
      <t>(2)(强)</t>
    </r>
  </si>
  <si>
    <t>Advanced Calculus: A Course in Mathematical Analysis (2)</t>
  </si>
  <si>
    <t>以下课程三选一</t>
    <phoneticPr fontId="4" type="noConversion"/>
  </si>
  <si>
    <t>GBK2200018</t>
  </si>
  <si>
    <r>
      <rPr>
        <sz val="11"/>
        <color theme="1"/>
        <rFont val="宋体"/>
        <family val="3"/>
        <charset val="134"/>
      </rPr>
      <t>线性代数与空间解析几何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强</t>
    </r>
    <r>
      <rPr>
        <sz val="11"/>
        <color theme="1"/>
        <rFont val="Times New Roman"/>
        <family val="1"/>
      </rPr>
      <t>)</t>
    </r>
    <phoneticPr fontId="4" type="noConversion"/>
  </si>
  <si>
    <t>Linear Algebra and Spatial Analytic Geometry</t>
  </si>
  <si>
    <t>GBK2200021</t>
  </si>
  <si>
    <r>
      <rPr>
        <sz val="11"/>
        <color theme="1"/>
        <rFont val="宋体"/>
        <family val="3"/>
        <charset val="134"/>
      </rPr>
      <t>线性代数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强</t>
    </r>
    <r>
      <rPr>
        <sz val="11"/>
        <color theme="1"/>
        <rFont val="Times New Roman"/>
        <family val="1"/>
      </rPr>
      <t>)</t>
    </r>
    <phoneticPr fontId="4" type="noConversion"/>
  </si>
  <si>
    <t>应用化学
生物工程</t>
    <phoneticPr fontId="4" type="noConversion"/>
  </si>
  <si>
    <t>数学与应用数学
应用物理学
理论与应用力学
材料设计科学与工程</t>
    <phoneticPr fontId="4" type="noConversion"/>
  </si>
  <si>
    <t>数学与应用数学</t>
    <phoneticPr fontId="4" type="noConversion"/>
  </si>
  <si>
    <t>应用物理学
理论与应用力学
材料设计科学与工程</t>
    <phoneticPr fontId="4" type="noConversion"/>
  </si>
  <si>
    <r>
      <t xml:space="preserve">(1)  </t>
    </r>
    <r>
      <rPr>
        <sz val="11"/>
        <color theme="1"/>
        <rFont val="宋体"/>
        <family val="3"/>
        <charset val="134"/>
      </rPr>
      <t>公共基础课程</t>
    </r>
    <r>
      <rPr>
        <sz val="11"/>
        <color theme="1"/>
        <rFont val="Times New Roman"/>
        <family val="1"/>
      </rPr>
      <t xml:space="preserve">    </t>
    </r>
    <r>
      <rPr>
        <sz val="11"/>
        <color theme="1"/>
        <rFont val="宋体"/>
        <family val="3"/>
        <charset val="134"/>
      </rPr>
      <t>要求最低学分：</t>
    </r>
    <r>
      <rPr>
        <sz val="11"/>
        <color theme="1"/>
        <rFont val="Times New Roman"/>
        <family val="1"/>
      </rPr>
      <t>61</t>
    </r>
    <r>
      <rPr>
        <sz val="11"/>
        <color theme="1"/>
        <rFont val="宋体"/>
        <family val="3"/>
        <charset val="134"/>
      </rPr>
      <t>学分
《形势与政策》一年级和二年级长学期均须选修，修满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次且成绩均合格获得</t>
    </r>
    <r>
      <rPr>
        <sz val="11"/>
        <color theme="1"/>
        <rFont val="Times New Roman"/>
        <family val="1"/>
      </rPr>
      <t>1</t>
    </r>
    <r>
      <rPr>
        <sz val="11"/>
        <color theme="1"/>
        <rFont val="宋体"/>
        <family val="3"/>
        <charset val="134"/>
      </rPr>
      <t>学分。思政选择性必修课要求</t>
    </r>
    <r>
      <rPr>
        <sz val="11"/>
        <color theme="1"/>
        <rFont val="Times New Roman"/>
        <family val="1"/>
      </rPr>
      <t>1.5</t>
    </r>
    <r>
      <rPr>
        <sz val="11"/>
        <color theme="1"/>
        <rFont val="宋体"/>
        <family val="3"/>
        <charset val="134"/>
      </rPr>
      <t>学分，不限学期，一年级要求学分中不含该学分。</t>
    </r>
    <phoneticPr fontId="4" type="noConversion"/>
  </si>
  <si>
    <r>
      <rPr>
        <b/>
        <sz val="11"/>
        <color theme="0"/>
        <rFont val="宋体"/>
        <family val="3"/>
        <charset val="134"/>
      </rPr>
      <t>要求最低学分：</t>
    </r>
    <r>
      <rPr>
        <b/>
        <sz val="11"/>
        <color theme="0"/>
        <rFont val="Times New Roman"/>
        <family val="1"/>
      </rPr>
      <t>62</t>
    </r>
    <phoneticPr fontId="4" type="noConversion"/>
  </si>
  <si>
    <r>
      <t xml:space="preserve">1.  </t>
    </r>
    <r>
      <rPr>
        <b/>
        <sz val="11"/>
        <color theme="0"/>
        <rFont val="宋体"/>
        <family val="3"/>
        <charset val="134"/>
      </rPr>
      <t>通识教育模块</t>
    </r>
    <phoneticPr fontId="4" type="noConversion"/>
  </si>
  <si>
    <t>课程分类</t>
    <phoneticPr fontId="4" type="noConversion"/>
  </si>
  <si>
    <t>课程中文名称</t>
    <phoneticPr fontId="4" type="noConversion"/>
  </si>
  <si>
    <t>课程英文名称</t>
    <phoneticPr fontId="4" type="noConversion"/>
  </si>
  <si>
    <r>
      <rPr>
        <b/>
        <sz val="11"/>
        <color theme="1"/>
        <rFont val="宋体"/>
        <family val="3"/>
        <charset val="134"/>
      </rPr>
      <t>理论学时</t>
    </r>
    <phoneticPr fontId="4" type="noConversion"/>
  </si>
  <si>
    <t>其他实践学时</t>
    <phoneticPr fontId="4" type="noConversion"/>
  </si>
  <si>
    <t>学年学期</t>
    <phoneticPr fontId="4" type="noConversion"/>
  </si>
  <si>
    <r>
      <t>形势与政策(</t>
    </r>
    <r>
      <rPr>
        <sz val="12"/>
        <color theme="1"/>
        <rFont val="宋体"/>
        <family val="3"/>
        <charset val="134"/>
      </rPr>
      <t>实践)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</si>
  <si>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夏</t>
    </r>
    <r>
      <rPr>
        <sz val="11"/>
        <color theme="1"/>
        <rFont val="Times New Roman"/>
        <family val="1"/>
      </rPr>
      <t>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</si>
  <si>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秋</t>
    </r>
    <r>
      <rPr>
        <sz val="11"/>
        <color theme="1"/>
        <rFont val="Times New Roman"/>
        <family val="1"/>
      </rPr>
      <t>1-16)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</si>
  <si>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春</t>
    </r>
    <r>
      <rPr>
        <sz val="11"/>
        <color theme="1"/>
        <rFont val="Times New Roman"/>
        <family val="1"/>
      </rPr>
      <t>1-16)</t>
    </r>
    <phoneticPr fontId="4" type="noConversion"/>
  </si>
  <si>
    <t>不限学期</t>
    <phoneticPr fontId="4" type="noConversion"/>
  </si>
  <si>
    <t>必修</t>
    <phoneticPr fontId="4" type="noConversion"/>
  </si>
  <si>
    <t>任选一门</t>
    <phoneticPr fontId="4" type="noConversion"/>
  </si>
  <si>
    <t>+2</t>
    <phoneticPr fontId="4" type="noConversion"/>
  </si>
  <si>
    <r>
      <rPr>
        <sz val="11"/>
        <color theme="1"/>
        <rFont val="宋体"/>
        <family val="3"/>
        <charset val="134"/>
      </rPr>
      <t>体育</t>
    </r>
    <r>
      <rPr>
        <sz val="11"/>
        <color theme="1"/>
        <rFont val="Times New Roman"/>
        <family val="1"/>
      </rPr>
      <t>(1)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</si>
  <si>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春</t>
    </r>
    <r>
      <rPr>
        <sz val="11"/>
        <color theme="1"/>
        <rFont val="Times New Roman"/>
        <family val="1"/>
      </rPr>
      <t>1-8)</t>
    </r>
    <phoneticPr fontId="4" type="noConversion"/>
  </si>
  <si>
    <r>
      <rPr>
        <sz val="11"/>
        <color theme="1"/>
        <rFont val="宋体"/>
        <family val="3"/>
        <charset val="134"/>
      </rPr>
      <t>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春</t>
    </r>
    <r>
      <rPr>
        <sz val="11"/>
        <color theme="1"/>
        <rFont val="Times New Roman"/>
        <family val="1"/>
      </rPr>
      <t>9-16)</t>
    </r>
    <phoneticPr fontId="4" type="noConversion"/>
  </si>
  <si>
    <t>大学英语</t>
    <phoneticPr fontId="4" type="noConversion"/>
  </si>
  <si>
    <r>
      <rPr>
        <sz val="11"/>
        <color theme="1"/>
        <rFont val="宋体"/>
        <family val="3"/>
        <charset val="134"/>
      </rPr>
      <t>大学英语</t>
    </r>
    <r>
      <rPr>
        <sz val="11"/>
        <color theme="1"/>
        <rFont val="Times New Roman"/>
        <family val="1"/>
      </rPr>
      <t>(1)</t>
    </r>
    <phoneticPr fontId="4" type="noConversion"/>
  </si>
  <si>
    <t>人工智能类</t>
    <phoneticPr fontId="4" type="noConversion"/>
  </si>
  <si>
    <t>GBK2600002</t>
  </si>
  <si>
    <t>程序设计与数据结构(1)</t>
  </si>
  <si>
    <t>Programming and Data Structures (1)</t>
    <phoneticPr fontId="4" type="noConversion"/>
  </si>
  <si>
    <t>GBK2600003</t>
  </si>
  <si>
    <t>程序设计与数据结构(2)</t>
  </si>
  <si>
    <t>Programming and Data Structures (2)</t>
  </si>
  <si>
    <t>GBK2600004</t>
  </si>
  <si>
    <t>人工智能导论</t>
  </si>
  <si>
    <t>Introduction to Artificial Intelligence</t>
  </si>
  <si>
    <t>一(春9-16)</t>
  </si>
  <si>
    <t>自然科学类</t>
    <phoneticPr fontId="4" type="noConversion"/>
  </si>
  <si>
    <t>GBK2600005</t>
  </si>
  <si>
    <r>
      <rPr>
        <sz val="11"/>
        <color theme="1"/>
        <rFont val="宋体"/>
        <family val="3"/>
        <charset val="134"/>
      </rPr>
      <t>工程数学基础</t>
    </r>
    <r>
      <rPr>
        <sz val="11"/>
        <color theme="1"/>
        <rFont val="Times New Roman"/>
        <family val="1"/>
      </rPr>
      <t>(1)(</t>
    </r>
    <r>
      <rPr>
        <sz val="11"/>
        <color theme="1"/>
        <rFont val="宋体"/>
        <family val="3"/>
        <charset val="134"/>
      </rPr>
      <t>单变量微积分</t>
    </r>
    <r>
      <rPr>
        <sz val="11"/>
        <color theme="1"/>
        <rFont val="Times New Roman"/>
        <family val="1"/>
      </rPr>
      <t>)</t>
    </r>
    <phoneticPr fontId="4" type="noConversion"/>
  </si>
  <si>
    <t>Engineering Mathematics Fundamentals (1): Single-Variable Calculus</t>
    <phoneticPr fontId="4" type="noConversion"/>
  </si>
  <si>
    <t>GBK2600006</t>
  </si>
  <si>
    <r>
      <rPr>
        <sz val="11"/>
        <color theme="1"/>
        <rFont val="宋体"/>
        <family val="3"/>
        <charset val="134"/>
      </rPr>
      <t>工程数学基础</t>
    </r>
    <r>
      <rPr>
        <sz val="11"/>
        <color theme="1"/>
        <rFont val="Times New Roman"/>
        <family val="1"/>
      </rPr>
      <t>(2)(</t>
    </r>
    <r>
      <rPr>
        <sz val="11"/>
        <color theme="1"/>
        <rFont val="宋体"/>
        <family val="3"/>
        <charset val="134"/>
      </rPr>
      <t>多变量微积分</t>
    </r>
    <r>
      <rPr>
        <sz val="11"/>
        <color theme="1"/>
        <rFont val="Times New Roman"/>
        <family val="1"/>
      </rPr>
      <t>)</t>
    </r>
    <phoneticPr fontId="4" type="noConversion"/>
  </si>
  <si>
    <t>Engineering Mathematics Fundamentals (2): Multivariable Calculus</t>
    <phoneticPr fontId="4" type="noConversion"/>
  </si>
  <si>
    <t>GBK2600007</t>
  </si>
  <si>
    <r>
      <rPr>
        <sz val="11"/>
        <color theme="1"/>
        <rFont val="宋体"/>
        <family val="3"/>
        <charset val="134"/>
      </rPr>
      <t>工程数学基础</t>
    </r>
    <r>
      <rPr>
        <sz val="11"/>
        <color theme="1"/>
        <rFont val="Times New Roman"/>
        <family val="1"/>
      </rPr>
      <t>(3)(</t>
    </r>
    <r>
      <rPr>
        <sz val="11"/>
        <color theme="1"/>
        <rFont val="宋体"/>
        <family val="3"/>
        <charset val="134"/>
      </rPr>
      <t>线性代数与解析几何</t>
    </r>
    <r>
      <rPr>
        <sz val="11"/>
        <color theme="1"/>
        <rFont val="Times New Roman"/>
        <family val="1"/>
      </rPr>
      <t>)</t>
    </r>
    <phoneticPr fontId="4" type="noConversion"/>
  </si>
  <si>
    <t>Engineering Mathematics Fundamentals (3): Linear Algebra and Analytic Geometry</t>
    <phoneticPr fontId="4" type="noConversion"/>
  </si>
  <si>
    <t>GBK2600008</t>
  </si>
  <si>
    <r>
      <rPr>
        <sz val="11"/>
        <color theme="1"/>
        <rFont val="宋体"/>
        <family val="3"/>
        <charset val="134"/>
      </rPr>
      <t>工程数学基础</t>
    </r>
    <r>
      <rPr>
        <sz val="11"/>
        <color theme="1"/>
        <rFont val="Times New Roman"/>
        <family val="1"/>
      </rPr>
      <t>(4)(</t>
    </r>
    <r>
      <rPr>
        <sz val="11"/>
        <color theme="1"/>
        <rFont val="宋体"/>
        <family val="3"/>
        <charset val="134"/>
      </rPr>
      <t>概率论与数理统计</t>
    </r>
    <r>
      <rPr>
        <sz val="11"/>
        <color theme="1"/>
        <rFont val="Times New Roman"/>
        <family val="1"/>
      </rPr>
      <t>)</t>
    </r>
    <phoneticPr fontId="4" type="noConversion"/>
  </si>
  <si>
    <t>Engineering Mathematics Fundamentals (4): Probability and Statistics</t>
    <phoneticPr fontId="4" type="noConversion"/>
  </si>
  <si>
    <r>
      <rPr>
        <sz val="11"/>
        <color theme="1"/>
        <rFont val="宋体"/>
        <family val="3"/>
        <charset val="134"/>
      </rPr>
      <t>大学物理</t>
    </r>
    <r>
      <rPr>
        <sz val="11"/>
        <color theme="1"/>
        <rFont val="Times New Roman"/>
        <family val="1"/>
      </rPr>
      <t>A(1)</t>
    </r>
    <phoneticPr fontId="4" type="noConversion"/>
  </si>
  <si>
    <t>GBK2600009</t>
  </si>
  <si>
    <t>工程导论</t>
  </si>
  <si>
    <t>Introduction to Engineering</t>
  </si>
  <si>
    <t>GBK2600010</t>
  </si>
  <si>
    <t>技术创新素养</t>
  </si>
  <si>
    <t>Innovation and Technology Literacy</t>
  </si>
  <si>
    <t>一(春1-8)</t>
  </si>
  <si>
    <r>
      <t xml:space="preserve">(1)  </t>
    </r>
    <r>
      <rPr>
        <sz val="11"/>
        <color theme="1"/>
        <rFont val="宋体"/>
        <family val="3"/>
        <charset val="134"/>
      </rPr>
      <t>公共基础课程</t>
    </r>
    <r>
      <rPr>
        <sz val="11"/>
        <color theme="1"/>
        <rFont val="Times New Roman"/>
        <family val="1"/>
      </rPr>
      <t xml:space="preserve">    </t>
    </r>
    <r>
      <rPr>
        <sz val="11"/>
        <color theme="1"/>
        <rFont val="宋体"/>
        <family val="3"/>
        <charset val="134"/>
      </rPr>
      <t>要求最低学分：</t>
    </r>
    <r>
      <rPr>
        <sz val="11"/>
        <color theme="1"/>
        <rFont val="Times New Roman"/>
        <family val="1"/>
      </rPr>
      <t xml:space="preserve">58.5 </t>
    </r>
    <r>
      <rPr>
        <sz val="11"/>
        <color theme="1"/>
        <rFont val="宋体"/>
        <family val="3"/>
        <charset val="134"/>
      </rPr>
      <t>学分
《形势与政策》一年级和二年级长学期均须选修，修满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次且成绩均合格获得</t>
    </r>
    <r>
      <rPr>
        <sz val="11"/>
        <color theme="1"/>
        <rFont val="Times New Roman"/>
        <family val="1"/>
      </rPr>
      <t>1</t>
    </r>
    <r>
      <rPr>
        <sz val="11"/>
        <color theme="1"/>
        <rFont val="宋体"/>
        <family val="3"/>
        <charset val="134"/>
      </rPr>
      <t>学分。思政选择性必修课要求</t>
    </r>
    <r>
      <rPr>
        <sz val="11"/>
        <color theme="1"/>
        <rFont val="Times New Roman"/>
        <family val="1"/>
      </rPr>
      <t>1.5</t>
    </r>
    <r>
      <rPr>
        <sz val="11"/>
        <color theme="1"/>
        <rFont val="宋体"/>
        <family val="3"/>
        <charset val="134"/>
      </rPr>
      <t>学分，不限学期，一年级要求学分中不含该学分。</t>
    </r>
    <phoneticPr fontId="4" type="noConversion"/>
  </si>
  <si>
    <r>
      <rPr>
        <b/>
        <sz val="11"/>
        <color theme="0"/>
        <rFont val="宋体"/>
        <family val="3"/>
        <charset val="134"/>
      </rPr>
      <t>要求最低学分：</t>
    </r>
    <r>
      <rPr>
        <b/>
        <sz val="11"/>
        <color theme="0"/>
        <rFont val="Times New Roman"/>
        <family val="1"/>
      </rPr>
      <t>60.5</t>
    </r>
    <phoneticPr fontId="4" type="noConversion"/>
  </si>
  <si>
    <r>
      <t>2025</t>
    </r>
    <r>
      <rPr>
        <b/>
        <sz val="14"/>
        <color theme="1"/>
        <rFont val="宋体"/>
        <family val="3"/>
        <charset val="134"/>
      </rPr>
      <t>级电子信息类一年级课程设置一览表（总学分</t>
    </r>
    <r>
      <rPr>
        <b/>
        <sz val="14"/>
        <color theme="1"/>
        <rFont val="Times New Roman"/>
        <family val="1"/>
      </rPr>
      <t>60.5</t>
    </r>
    <r>
      <rPr>
        <b/>
        <sz val="14"/>
        <color theme="1"/>
        <rFont val="宋体"/>
        <family val="3"/>
        <charset val="134"/>
      </rPr>
      <t>）</t>
    </r>
    <phoneticPr fontId="4" type="noConversion"/>
  </si>
  <si>
    <r>
      <t xml:space="preserve">(2)  </t>
    </r>
    <r>
      <rPr>
        <sz val="11"/>
        <rFont val="宋体"/>
        <family val="3"/>
        <charset val="134"/>
      </rPr>
      <t>通识课程</t>
    </r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要求最低学分：</t>
    </r>
    <r>
      <rPr>
        <sz val="11"/>
        <rFont val="Times New Roman"/>
        <family val="1"/>
      </rPr>
      <t>4</t>
    </r>
    <r>
      <rPr>
        <sz val="11"/>
        <rFont val="宋体"/>
        <family val="3"/>
        <charset val="134"/>
      </rPr>
      <t>学分
一年级需修读</t>
    </r>
    <r>
      <rPr>
        <sz val="11"/>
        <rFont val="Times New Roman"/>
        <family val="1"/>
      </rPr>
      <t>4</t>
    </r>
    <r>
      <rPr>
        <sz val="11"/>
        <rFont val="宋体"/>
        <family val="3"/>
        <charset val="134"/>
      </rPr>
      <t>学分。毕业前需修读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学分通识课，学生需跨类选修通识课，所修通识课必须包含：</t>
    </r>
    <r>
      <rPr>
        <sz val="11"/>
        <rFont val="Times New Roman"/>
        <family val="1"/>
      </rPr>
      <t>1. “</t>
    </r>
    <r>
      <rPr>
        <sz val="11"/>
        <rFont val="宋体"/>
        <family val="3"/>
        <charset val="134"/>
      </rPr>
      <t>核心通识课</t>
    </r>
    <r>
      <rPr>
        <sz val="11"/>
        <rFont val="Times New Roman"/>
        <family val="1"/>
      </rPr>
      <t>”</t>
    </r>
    <r>
      <rPr>
        <sz val="11"/>
        <rFont val="宋体"/>
        <family val="3"/>
        <charset val="134"/>
      </rPr>
      <t>至少</t>
    </r>
    <r>
      <rPr>
        <sz val="11"/>
        <rFont val="Times New Roman"/>
        <family val="1"/>
      </rPr>
      <t>2</t>
    </r>
    <r>
      <rPr>
        <sz val="11"/>
        <rFont val="宋体"/>
        <family val="3"/>
        <charset val="134"/>
      </rPr>
      <t>学分；</t>
    </r>
    <r>
      <rPr>
        <sz val="11"/>
        <rFont val="Times New Roman"/>
        <family val="1"/>
      </rPr>
      <t xml:space="preserve">2. </t>
    </r>
    <r>
      <rPr>
        <sz val="11"/>
        <rFont val="宋体"/>
        <family val="3"/>
        <charset val="134"/>
      </rPr>
      <t>“理学工学类”通识课至少</t>
    </r>
    <r>
      <rPr>
        <sz val="11"/>
        <rFont val="Times New Roman"/>
        <family val="1"/>
      </rPr>
      <t>2</t>
    </r>
    <r>
      <rPr>
        <sz val="11"/>
        <rFont val="宋体"/>
        <family val="3"/>
        <charset val="134"/>
      </rPr>
      <t>学分。（某门课程同时满足多个条件时，可重复认定，但所获得学分不累计。）</t>
    </r>
    <phoneticPr fontId="4" type="noConversion"/>
  </si>
  <si>
    <r>
      <rPr>
        <b/>
        <sz val="11"/>
        <color theme="0"/>
        <rFont val="宋体"/>
        <family val="3"/>
        <charset val="134"/>
      </rPr>
      <t>要求最低学分：</t>
    </r>
    <r>
      <rPr>
        <b/>
        <sz val="11"/>
        <color theme="0"/>
        <rFont val="Times New Roman"/>
        <family val="1"/>
      </rPr>
      <t>36</t>
    </r>
    <phoneticPr fontId="4" type="noConversion"/>
  </si>
  <si>
    <r>
      <t>2025</t>
    </r>
    <r>
      <rPr>
        <b/>
        <sz val="14"/>
        <color theme="1"/>
        <rFont val="宋体"/>
        <family val="3"/>
        <charset val="134"/>
      </rPr>
      <t>级经济管理类一年级课程设置一览表（总学分</t>
    </r>
    <r>
      <rPr>
        <b/>
        <sz val="14"/>
        <color theme="1"/>
        <rFont val="Times New Roman"/>
        <family val="1"/>
      </rPr>
      <t>50</t>
    </r>
    <r>
      <rPr>
        <b/>
        <sz val="14"/>
        <color theme="1"/>
        <rFont val="宋体"/>
        <family val="3"/>
        <charset val="134"/>
      </rPr>
      <t>）</t>
    </r>
    <phoneticPr fontId="4" type="noConversion"/>
  </si>
  <si>
    <r>
      <rPr>
        <b/>
        <sz val="11"/>
        <color theme="0"/>
        <rFont val="宋体"/>
        <family val="3"/>
        <charset val="134"/>
      </rPr>
      <t>要求最低学分：</t>
    </r>
    <r>
      <rPr>
        <b/>
        <sz val="11"/>
        <color theme="0"/>
        <rFont val="Times New Roman"/>
        <family val="1"/>
      </rPr>
      <t>30</t>
    </r>
    <phoneticPr fontId="4" type="noConversion"/>
  </si>
  <si>
    <r>
      <t>2025</t>
    </r>
    <r>
      <rPr>
        <b/>
        <sz val="14"/>
        <color theme="1"/>
        <rFont val="宋体"/>
        <family val="3"/>
        <charset val="134"/>
      </rPr>
      <t>级人文科学试验班一年级课程设置一览表（总学分</t>
    </r>
    <r>
      <rPr>
        <b/>
        <sz val="14"/>
        <color theme="1"/>
        <rFont val="Times New Roman"/>
        <family val="1"/>
      </rPr>
      <t>40</t>
    </r>
    <r>
      <rPr>
        <b/>
        <sz val="14"/>
        <color theme="1"/>
        <rFont val="宋体"/>
        <family val="3"/>
        <charset val="134"/>
      </rPr>
      <t>）</t>
    </r>
    <phoneticPr fontId="4" type="noConversion"/>
  </si>
  <si>
    <r>
      <t>2025</t>
    </r>
    <r>
      <rPr>
        <b/>
        <sz val="14"/>
        <color theme="1"/>
        <rFont val="宋体"/>
        <family val="3"/>
        <charset val="134"/>
      </rPr>
      <t>级文科试验班类一年级课程设置一览表（总学分</t>
    </r>
    <r>
      <rPr>
        <b/>
        <sz val="14"/>
        <color theme="1"/>
        <rFont val="Times New Roman"/>
        <family val="1"/>
      </rPr>
      <t>40</t>
    </r>
    <r>
      <rPr>
        <b/>
        <sz val="14"/>
        <color theme="1"/>
        <rFont val="宋体"/>
        <family val="3"/>
        <charset val="134"/>
      </rPr>
      <t>）</t>
    </r>
    <phoneticPr fontId="4" type="noConversion"/>
  </si>
  <si>
    <r>
      <t>2025</t>
    </r>
    <r>
      <rPr>
        <b/>
        <sz val="14"/>
        <rFont val="宋体"/>
        <family val="3"/>
        <charset val="134"/>
      </rPr>
      <t>级理科试验班一年级课程设置一览表（总学分</t>
    </r>
    <r>
      <rPr>
        <b/>
        <sz val="14"/>
        <rFont val="Times New Roman"/>
        <family val="1"/>
      </rPr>
      <t>62</t>
    </r>
    <r>
      <rPr>
        <b/>
        <sz val="14"/>
        <rFont val="宋体"/>
        <family val="3"/>
        <charset val="134"/>
      </rPr>
      <t>）</t>
    </r>
    <phoneticPr fontId="4" type="noConversion"/>
  </si>
  <si>
    <t>数学与应用数学</t>
  </si>
  <si>
    <t>BBK0101003</t>
  </si>
  <si>
    <r>
      <rPr>
        <b/>
        <sz val="11"/>
        <rFont val="宋体"/>
        <family val="3"/>
        <charset val="134"/>
      </rPr>
      <t>学院</t>
    </r>
    <phoneticPr fontId="17" type="noConversion"/>
  </si>
  <si>
    <r>
      <rPr>
        <b/>
        <sz val="11"/>
        <rFont val="宋体"/>
        <family val="3"/>
        <charset val="134"/>
      </rPr>
      <t>专业</t>
    </r>
    <phoneticPr fontId="17" type="noConversion"/>
  </si>
  <si>
    <r>
      <rPr>
        <b/>
        <sz val="11"/>
        <rFont val="宋体"/>
        <family val="3"/>
        <charset val="134"/>
      </rPr>
      <t>课程代码</t>
    </r>
    <phoneticPr fontId="17" type="noConversion"/>
  </si>
  <si>
    <r>
      <rPr>
        <b/>
        <sz val="11"/>
        <rFont val="宋体"/>
        <family val="3"/>
        <charset val="134"/>
      </rPr>
      <t>课程名称</t>
    </r>
    <phoneticPr fontId="17" type="noConversion"/>
  </si>
  <si>
    <r>
      <rPr>
        <b/>
        <sz val="11"/>
        <rFont val="宋体"/>
        <family val="3"/>
        <charset val="134"/>
      </rPr>
      <t>学分</t>
    </r>
    <phoneticPr fontId="17" type="noConversion"/>
  </si>
  <si>
    <r>
      <rPr>
        <sz val="11"/>
        <rFont val="宋体"/>
        <family val="3"/>
        <charset val="134"/>
      </rPr>
      <t>理学院</t>
    </r>
    <phoneticPr fontId="17" type="noConversion"/>
  </si>
  <si>
    <r>
      <rPr>
        <sz val="11"/>
        <rFont val="宋体"/>
        <family val="3"/>
        <charset val="134"/>
      </rPr>
      <t>数学与应用数学</t>
    </r>
    <phoneticPr fontId="17" type="noConversion"/>
  </si>
  <si>
    <r>
      <rPr>
        <sz val="11"/>
        <color theme="1"/>
        <rFont val="宋体"/>
        <family val="3"/>
        <charset val="134"/>
      </rPr>
      <t>计算实习</t>
    </r>
    <r>
      <rPr>
        <sz val="11"/>
        <color theme="1"/>
        <rFont val="Times New Roman"/>
        <family val="1"/>
      </rPr>
      <t>(1)</t>
    </r>
    <phoneticPr fontId="17" type="noConversion"/>
  </si>
  <si>
    <t>信息与计算科学</t>
    <phoneticPr fontId="4" type="noConversion"/>
  </si>
  <si>
    <t>理学院</t>
    <phoneticPr fontId="4" type="noConversion"/>
  </si>
  <si>
    <t>BBK0102008</t>
  </si>
  <si>
    <r>
      <rPr>
        <sz val="11"/>
        <color theme="1"/>
        <rFont val="宋体"/>
        <family val="3"/>
        <charset val="134"/>
      </rPr>
      <t>计算实习</t>
    </r>
    <r>
      <rPr>
        <sz val="11"/>
        <color theme="1"/>
        <rFont val="Times New Roman"/>
        <family val="1"/>
      </rPr>
      <t>(1)</t>
    </r>
    <phoneticPr fontId="4" type="noConversion"/>
  </si>
  <si>
    <t>应用物理学</t>
  </si>
  <si>
    <t>应用物理学</t>
    <phoneticPr fontId="17" type="noConversion"/>
  </si>
  <si>
    <t>JBK5400003</t>
  </si>
  <si>
    <r>
      <rPr>
        <sz val="11"/>
        <color theme="1"/>
        <rFont val="宋体"/>
        <family val="3"/>
        <charset val="134"/>
      </rPr>
      <t>工程实践</t>
    </r>
    <r>
      <rPr>
        <sz val="11"/>
        <color theme="1"/>
        <rFont val="Times New Roman"/>
        <family val="1"/>
      </rPr>
      <t>B</t>
    </r>
    <phoneticPr fontId="17" type="noConversion"/>
  </si>
  <si>
    <t>应用化学</t>
  </si>
  <si>
    <t>应用化学</t>
    <phoneticPr fontId="4" type="noConversion"/>
  </si>
  <si>
    <t>BBK0104004</t>
  </si>
  <si>
    <t>应用化学认知实践</t>
    <phoneticPr fontId="4" type="noConversion"/>
  </si>
  <si>
    <t>电子信息科学与技术</t>
    <phoneticPr fontId="4" type="noConversion"/>
  </si>
  <si>
    <t>理学院</t>
    <phoneticPr fontId="4" type="noConversion"/>
  </si>
  <si>
    <r>
      <rPr>
        <sz val="11"/>
        <color theme="1"/>
        <rFont val="宋体"/>
        <family val="3"/>
        <charset val="134"/>
      </rPr>
      <t>工程实践</t>
    </r>
    <r>
      <rPr>
        <sz val="11"/>
        <color theme="1"/>
        <rFont val="Times New Roman"/>
        <family val="1"/>
      </rPr>
      <t>B</t>
    </r>
    <phoneticPr fontId="4" type="noConversion"/>
  </si>
  <si>
    <t>微电子科学与工程</t>
    <phoneticPr fontId="4" type="noConversion"/>
  </si>
  <si>
    <t>微电子学院</t>
    <phoneticPr fontId="4" type="noConversion"/>
  </si>
  <si>
    <t>理论与应用力学</t>
  </si>
  <si>
    <t>理论与应用力学</t>
    <phoneticPr fontId="17" type="noConversion"/>
  </si>
  <si>
    <t>力学与工程科学学院</t>
    <phoneticPr fontId="17" type="noConversion"/>
  </si>
  <si>
    <t>文学院</t>
    <phoneticPr fontId="4" type="noConversion"/>
  </si>
  <si>
    <t>汉语言文学</t>
    <phoneticPr fontId="4" type="noConversion"/>
  </si>
  <si>
    <t>汉语国际教育</t>
    <phoneticPr fontId="4" type="noConversion"/>
  </si>
  <si>
    <t>BBK0409003</t>
  </si>
  <si>
    <t>写作夏令营</t>
    <phoneticPr fontId="4" type="noConversion"/>
  </si>
  <si>
    <t>历史学</t>
    <phoneticPr fontId="4" type="noConversion"/>
  </si>
  <si>
    <t>BBK0411011</t>
  </si>
  <si>
    <t>BBK0411012</t>
  </si>
  <si>
    <t>BBK0411013</t>
  </si>
  <si>
    <t>走近江南历史文化遗产</t>
    <phoneticPr fontId="4" type="noConversion"/>
  </si>
  <si>
    <t>古书注疏体例认知</t>
    <phoneticPr fontId="4" type="noConversion"/>
  </si>
  <si>
    <t>公共史学</t>
    <phoneticPr fontId="4" type="noConversion"/>
  </si>
  <si>
    <t>备注</t>
    <phoneticPr fontId="17" type="noConversion"/>
  </si>
  <si>
    <t>分流后一(夏)</t>
    <phoneticPr fontId="17" type="noConversion"/>
  </si>
  <si>
    <r>
      <rPr>
        <sz val="11"/>
        <rFont val="宋体"/>
        <family val="3"/>
        <charset val="134"/>
      </rPr>
      <t>至少选修</t>
    </r>
    <r>
      <rPr>
        <sz val="11"/>
        <rFont val="Times New Roman"/>
        <family val="1"/>
      </rPr>
      <t>1</t>
    </r>
    <r>
      <rPr>
        <sz val="11"/>
        <rFont val="宋体"/>
        <family val="3"/>
        <charset val="134"/>
      </rPr>
      <t>门</t>
    </r>
    <phoneticPr fontId="4" type="noConversion"/>
  </si>
  <si>
    <t>社会学</t>
    <phoneticPr fontId="4" type="noConversion"/>
  </si>
  <si>
    <t>社会学院</t>
    <phoneticPr fontId="4" type="noConversion"/>
  </si>
  <si>
    <t>BBK0512014</t>
  </si>
  <si>
    <r>
      <rPr>
        <sz val="11"/>
        <color theme="1"/>
        <rFont val="宋体"/>
        <family val="3"/>
        <charset val="134"/>
      </rPr>
      <t>认识实习</t>
    </r>
    <r>
      <rPr>
        <sz val="11"/>
        <color theme="1"/>
        <rFont val="Times New Roman"/>
        <family val="1"/>
      </rPr>
      <t>(1)</t>
    </r>
    <phoneticPr fontId="4" type="noConversion"/>
  </si>
  <si>
    <t>社会工作</t>
    <phoneticPr fontId="4" type="noConversion"/>
  </si>
  <si>
    <t>BBK0513013</t>
  </si>
  <si>
    <t>经济学院</t>
    <phoneticPr fontId="4" type="noConversion"/>
  </si>
  <si>
    <t>经济学</t>
  </si>
  <si>
    <t>金融学</t>
  </si>
  <si>
    <t>国际经济与贸易</t>
  </si>
  <si>
    <t>BBK0717009</t>
  </si>
  <si>
    <t>BBK0718009</t>
  </si>
  <si>
    <t>BBK0719003</t>
  </si>
  <si>
    <t>社会调查</t>
    <phoneticPr fontId="4" type="noConversion"/>
  </si>
  <si>
    <t>管理科学</t>
  </si>
  <si>
    <t>信息管理与信息系统</t>
  </si>
  <si>
    <t>工程管理</t>
  </si>
  <si>
    <t>工商管理</t>
  </si>
  <si>
    <t>会计学</t>
  </si>
  <si>
    <t>BBK0820009</t>
  </si>
  <si>
    <t>BBK0821013</t>
  </si>
  <si>
    <t>BBK0822012</t>
  </si>
  <si>
    <t>BBK0823007</t>
  </si>
  <si>
    <t>BBK0824022</t>
  </si>
  <si>
    <t>管理学院</t>
    <phoneticPr fontId="4" type="noConversion"/>
  </si>
  <si>
    <t>文化遗产与信息管理学院</t>
    <phoneticPr fontId="4" type="noConversion"/>
  </si>
  <si>
    <t>考古学</t>
  </si>
  <si>
    <t>BBK0925013</t>
  </si>
  <si>
    <t>认知实习</t>
    <phoneticPr fontId="4" type="noConversion"/>
  </si>
  <si>
    <t>档案学</t>
  </si>
  <si>
    <t>信息资源管理</t>
  </si>
  <si>
    <t>BBK0926012</t>
  </si>
  <si>
    <t>BBK0927011</t>
  </si>
  <si>
    <r>
      <rPr>
        <sz val="11"/>
        <color theme="1"/>
        <rFont val="宋体"/>
        <family val="3"/>
        <charset val="134"/>
      </rPr>
      <t>认识实习</t>
    </r>
    <r>
      <rPr>
        <sz val="11"/>
        <color theme="1"/>
        <rFont val="Times New Roman"/>
        <family val="1"/>
      </rPr>
      <t>(1)</t>
    </r>
    <phoneticPr fontId="4" type="noConversion"/>
  </si>
  <si>
    <t>法学</t>
    <phoneticPr fontId="4" type="noConversion"/>
  </si>
  <si>
    <t>法学院</t>
    <phoneticPr fontId="4" type="noConversion"/>
  </si>
  <si>
    <t>BBK1028017</t>
  </si>
  <si>
    <t>认识实习</t>
    <phoneticPr fontId="4" type="noConversion"/>
  </si>
  <si>
    <t>知识产权</t>
  </si>
  <si>
    <t>BBK1028017</t>
    <phoneticPr fontId="4" type="noConversion"/>
  </si>
  <si>
    <t>认识实习</t>
    <phoneticPr fontId="4" type="noConversion"/>
  </si>
  <si>
    <t>电子信息工程</t>
  </si>
  <si>
    <t>通信工程</t>
  </si>
  <si>
    <t>光电信息科学与工程</t>
  </si>
  <si>
    <t>数据科学与大数据技术</t>
  </si>
  <si>
    <t>通信与信息工程学院</t>
    <phoneticPr fontId="4" type="noConversion"/>
  </si>
  <si>
    <t>人工智能</t>
  </si>
  <si>
    <t>计算机科学与技术</t>
  </si>
  <si>
    <t>智能科学与技术</t>
  </si>
  <si>
    <t>网络空间安全</t>
  </si>
  <si>
    <t>计算机工程与科学学院</t>
    <phoneticPr fontId="4" type="noConversion"/>
  </si>
  <si>
    <t>计算机工程与科学学院</t>
    <phoneticPr fontId="4" type="noConversion"/>
  </si>
  <si>
    <t>BBK1234007</t>
  </si>
  <si>
    <t>BBK1235013</t>
  </si>
  <si>
    <t>BBK1236010</t>
  </si>
  <si>
    <t>BBK1237007</t>
  </si>
  <si>
    <t>计算机程序设计实训</t>
    <phoneticPr fontId="4" type="noConversion"/>
  </si>
  <si>
    <t>机械设计制造及其自动化</t>
  </si>
  <si>
    <t>机械电子工程</t>
  </si>
  <si>
    <t>智能制造工程</t>
  </si>
  <si>
    <t>测控技术与仪器</t>
  </si>
  <si>
    <t>自动化</t>
  </si>
  <si>
    <t>机器人工程</t>
  </si>
  <si>
    <t>工业工程</t>
  </si>
  <si>
    <t>机电工程与自动化学院</t>
    <phoneticPr fontId="4" type="noConversion"/>
  </si>
  <si>
    <t>冶金工程</t>
  </si>
  <si>
    <t>冶金工程信息管理与信息系统双学位</t>
  </si>
  <si>
    <t>金属材料工程(卓越工程师班)</t>
  </si>
  <si>
    <t>无机非金属材料工程(卓越工程师班)</t>
  </si>
  <si>
    <t>高分子材料与工程</t>
  </si>
  <si>
    <t>材料科学与工程学院</t>
    <phoneticPr fontId="4" type="noConversion"/>
  </si>
  <si>
    <t>新能源材料与器件</t>
  </si>
  <si>
    <t>电子科学与技术</t>
  </si>
  <si>
    <t>JBK5400002</t>
  </si>
  <si>
    <r>
      <rPr>
        <sz val="11"/>
        <color theme="1"/>
        <rFont val="宋体"/>
        <family val="3"/>
        <charset val="134"/>
      </rPr>
      <t>工程实践</t>
    </r>
    <r>
      <rPr>
        <sz val="11"/>
        <color theme="1"/>
        <rFont val="Times New Roman"/>
        <family val="1"/>
      </rPr>
      <t>A</t>
    </r>
    <phoneticPr fontId="4" type="noConversion"/>
  </si>
  <si>
    <r>
      <rPr>
        <sz val="11"/>
        <color theme="1"/>
        <rFont val="宋体"/>
        <family val="3"/>
        <charset val="134"/>
      </rPr>
      <t>工程实践</t>
    </r>
    <r>
      <rPr>
        <sz val="11"/>
        <color theme="1"/>
        <rFont val="Times New Roman"/>
        <family val="1"/>
      </rPr>
      <t>A</t>
    </r>
    <phoneticPr fontId="4" type="noConversion"/>
  </si>
  <si>
    <t>化学工程与工艺</t>
  </si>
  <si>
    <t>环境与化学工程学院</t>
    <phoneticPr fontId="4" type="noConversion"/>
  </si>
  <si>
    <t>生物医学工程</t>
  </si>
  <si>
    <t>生命科学学院</t>
    <phoneticPr fontId="4" type="noConversion"/>
  </si>
  <si>
    <t>生物工程</t>
  </si>
  <si>
    <t>生物制药</t>
  </si>
  <si>
    <t>生命科学学院</t>
    <phoneticPr fontId="4" type="noConversion"/>
  </si>
  <si>
    <t>上海美术学院</t>
    <phoneticPr fontId="4" type="noConversion"/>
  </si>
  <si>
    <t>建筑学</t>
  </si>
  <si>
    <t>城乡规划</t>
  </si>
  <si>
    <t>BBK1758001</t>
  </si>
  <si>
    <t>BBK1759001</t>
  </si>
  <si>
    <t>空间认知实习</t>
    <phoneticPr fontId="4" type="noConversion"/>
  </si>
  <si>
    <t>城市认知实习</t>
    <phoneticPr fontId="4" type="noConversion"/>
  </si>
  <si>
    <t>上海电影学院</t>
    <phoneticPr fontId="4" type="noConversion"/>
  </si>
  <si>
    <t>数字媒体技术(卓越工程师班)</t>
  </si>
  <si>
    <t>BBK1874001</t>
  </si>
  <si>
    <t>摄影实践</t>
    <phoneticPr fontId="4" type="noConversion"/>
  </si>
  <si>
    <t>新闻传播学院</t>
    <phoneticPr fontId="4" type="noConversion"/>
  </si>
  <si>
    <t>网络与新媒体</t>
    <phoneticPr fontId="4" type="noConversion"/>
  </si>
  <si>
    <t>BBK1985018</t>
  </si>
  <si>
    <t>网络与新媒体实践入门与仿真实训</t>
    <phoneticPr fontId="4" type="noConversion"/>
  </si>
  <si>
    <t>新闻学</t>
  </si>
  <si>
    <t>广播电视学</t>
  </si>
  <si>
    <t>广告学</t>
  </si>
  <si>
    <t>BBK1982016</t>
  </si>
  <si>
    <t>BBK1983017</t>
  </si>
  <si>
    <t>BBK1984018</t>
  </si>
  <si>
    <t>新闻实践入门与仿真实训</t>
    <phoneticPr fontId="4" type="noConversion"/>
  </si>
  <si>
    <t>广电实践入门与仿真实训</t>
    <phoneticPr fontId="4" type="noConversion"/>
  </si>
  <si>
    <t>广告仿真实训</t>
    <phoneticPr fontId="4" type="noConversion"/>
  </si>
  <si>
    <t>会展</t>
  </si>
  <si>
    <t>BBK1986008</t>
  </si>
  <si>
    <t>会展仿真实训</t>
    <phoneticPr fontId="4" type="noConversion"/>
  </si>
  <si>
    <t>马克思主义学院</t>
    <phoneticPr fontId="4" type="noConversion"/>
  </si>
  <si>
    <t>哲学</t>
  </si>
  <si>
    <t>BBK2087025</t>
  </si>
  <si>
    <t>认识实习</t>
    <phoneticPr fontId="4" type="noConversion"/>
  </si>
  <si>
    <t>材料设计科学与工程</t>
  </si>
  <si>
    <t>钱伟长学院</t>
    <phoneticPr fontId="4" type="noConversion"/>
  </si>
  <si>
    <t>BBK2201001</t>
  </si>
  <si>
    <t>BBK2200004</t>
  </si>
  <si>
    <r>
      <t>MATLAB</t>
    </r>
    <r>
      <rPr>
        <sz val="11"/>
        <color theme="1"/>
        <rFont val="宋体"/>
        <family val="3"/>
        <charset val="134"/>
      </rPr>
      <t>应用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强</t>
    </r>
    <r>
      <rPr>
        <sz val="11"/>
        <color theme="1"/>
        <rFont val="Times New Roman"/>
        <family val="1"/>
      </rPr>
      <t>)</t>
    </r>
    <phoneticPr fontId="4" type="noConversion"/>
  </si>
  <si>
    <r>
      <rPr>
        <sz val="11"/>
        <color theme="1"/>
        <rFont val="宋体"/>
        <family val="3"/>
        <charset val="134"/>
      </rPr>
      <t>科学研究训练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强</t>
    </r>
    <r>
      <rPr>
        <sz val="11"/>
        <color theme="1"/>
        <rFont val="Times New Roman"/>
        <family val="1"/>
      </rPr>
      <t>)</t>
    </r>
    <phoneticPr fontId="4" type="noConversion"/>
  </si>
  <si>
    <r>
      <rPr>
        <sz val="11"/>
        <color theme="1"/>
        <rFont val="宋体"/>
        <family val="3"/>
        <charset val="134"/>
      </rPr>
      <t>工程实践</t>
    </r>
    <r>
      <rPr>
        <sz val="11"/>
        <color theme="1"/>
        <rFont val="Times New Roman"/>
        <family val="1"/>
      </rPr>
      <t>B</t>
    </r>
    <phoneticPr fontId="4" type="noConversion"/>
  </si>
  <si>
    <t>未来技术学院</t>
    <phoneticPr fontId="4" type="noConversion"/>
  </si>
  <si>
    <t>BBK2600005</t>
  </si>
  <si>
    <t>国际化短期课程</t>
    <phoneticPr fontId="4" type="noConversion"/>
  </si>
  <si>
    <t>国际化短期课程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</si>
</sst>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宋体"/>
      <family val="3"/>
      <charset val="134"/>
    </font>
    <font>
      <b/>
      <sz val="11"/>
      <color theme="0"/>
      <name val="Times New Roman"/>
      <family val="1"/>
    </font>
    <font>
      <b/>
      <sz val="11"/>
      <color theme="0"/>
      <name val="宋体"/>
      <family val="3"/>
      <charset val="134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4"/>
      <name val="Times New Roman"/>
      <family val="1"/>
    </font>
    <font>
      <b/>
      <sz val="14"/>
      <name val="宋体"/>
      <family val="3"/>
      <charset val="134"/>
    </font>
    <font>
      <sz val="9"/>
      <name val="宋体"/>
      <charset val="134"/>
    </font>
    <font>
      <sz val="12"/>
      <name val="宋体"/>
      <charset val="134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sz val="12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6" tint="0.79985961485641044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3" fillId="0" borderId="0">
      <alignment vertical="center"/>
    </xf>
    <xf numFmtId="0" fontId="18" fillId="0" borderId="0"/>
    <xf numFmtId="0" fontId="18" fillId="0" borderId="0"/>
    <xf numFmtId="0" fontId="21" fillId="0" borderId="0"/>
  </cellStyleXfs>
  <cellXfs count="9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Fill="1" applyBorder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1" applyFont="1">
      <alignment vertical="center"/>
    </xf>
    <xf numFmtId="0" fontId="5" fillId="0" borderId="0" xfId="1" applyFont="1" applyBorder="1">
      <alignment vertical="center"/>
    </xf>
    <xf numFmtId="0" fontId="2" fillId="3" borderId="1" xfId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0" xfId="1" applyFont="1" applyFill="1">
      <alignment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>
      <alignment vertical="center"/>
    </xf>
    <xf numFmtId="0" fontId="10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5" fillId="0" borderId="1" xfId="1" applyFont="1" applyBorder="1">
      <alignment vertical="center"/>
    </xf>
    <xf numFmtId="0" fontId="3" fillId="0" borderId="1" xfId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6" fillId="0" borderId="0" xfId="1" applyFont="1" applyAlignment="1">
      <alignment horizontal="center" vertical="center"/>
    </xf>
    <xf numFmtId="0" fontId="8" fillId="2" borderId="1" xfId="1" applyFont="1" applyFill="1" applyBorder="1" applyAlignment="1">
      <alignment horizontal="left" vertical="center"/>
    </xf>
    <xf numFmtId="0" fontId="5" fillId="3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left" vertical="center"/>
    </xf>
    <xf numFmtId="0" fontId="8" fillId="2" borderId="1" xfId="1" applyFont="1" applyFill="1" applyBorder="1" applyAlignment="1">
      <alignment horizontal="left" vertical="center" wrapText="1"/>
    </xf>
    <xf numFmtId="0" fontId="5" fillId="4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49" fontId="3" fillId="0" borderId="6" xfId="1" applyNumberFormat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left" vertical="center" wrapText="1"/>
    </xf>
    <xf numFmtId="0" fontId="15" fillId="0" borderId="0" xfId="1" applyFont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8" xfId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Border="1" applyAlignment="1">
      <alignment vertical="center"/>
    </xf>
    <xf numFmtId="0" fontId="5" fillId="0" borderId="7" xfId="1" applyFont="1" applyBorder="1" applyAlignment="1">
      <alignment vertical="center"/>
    </xf>
    <xf numFmtId="0" fontId="5" fillId="0" borderId="8" xfId="1" applyFont="1" applyBorder="1" applyAlignment="1">
      <alignment vertical="center"/>
    </xf>
    <xf numFmtId="0" fontId="3" fillId="0" borderId="0" xfId="1" applyFont="1" applyBorder="1" applyAlignment="1">
      <alignment horizontal="left" vertical="center"/>
    </xf>
    <xf numFmtId="0" fontId="19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/>
    </xf>
    <xf numFmtId="0" fontId="11" fillId="0" borderId="1" xfId="2" applyFont="1" applyFill="1" applyBorder="1" applyAlignment="1">
      <alignment horizontal="left" vertical="center"/>
    </xf>
    <xf numFmtId="49" fontId="11" fillId="0" borderId="1" xfId="3" applyNumberFormat="1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/>
    </xf>
    <xf numFmtId="0" fontId="5" fillId="0" borderId="6" xfId="1" applyFont="1" applyBorder="1" applyAlignment="1">
      <alignment horizontal="left" vertical="center"/>
    </xf>
    <xf numFmtId="0" fontId="5" fillId="0" borderId="7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vertical="center"/>
    </xf>
    <xf numFmtId="0" fontId="14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vertical="center"/>
    </xf>
  </cellXfs>
  <cellStyles count="5">
    <cellStyle name="常规" xfId="0" builtinId="0"/>
    <cellStyle name="常规 2" xfId="1"/>
    <cellStyle name="常规 3" xfId="2"/>
    <cellStyle name="常规 4" xfId="4"/>
    <cellStyle name="常规_物理系2007级教学计划１" xfId="3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42"/>
  <sheetViews>
    <sheetView tabSelected="1" topLeftCell="A22" zoomScale="102" zoomScaleNormal="102" workbookViewId="0">
      <selection activeCell="D48" sqref="D48"/>
    </sheetView>
  </sheetViews>
  <sheetFormatPr defaultColWidth="8.625" defaultRowHeight="15" x14ac:dyDescent="0.15"/>
  <cols>
    <col min="1" max="1" width="9.125" style="6" customWidth="1"/>
    <col min="2" max="2" width="11.625" style="6" bestFit="1" customWidth="1"/>
    <col min="3" max="4" width="38.375" style="6" customWidth="1"/>
    <col min="5" max="5" width="5.5" style="6" bestFit="1" customWidth="1"/>
    <col min="6" max="7" width="9.5" style="6" bestFit="1" customWidth="1"/>
    <col min="8" max="8" width="7.5" style="6" bestFit="1" customWidth="1"/>
    <col min="9" max="11" width="9.5" style="6" bestFit="1" customWidth="1"/>
    <col min="12" max="12" width="13.875" style="6" bestFit="1" customWidth="1"/>
    <col min="13" max="13" width="9.5" style="6" bestFit="1" customWidth="1"/>
    <col min="14" max="14" width="10.375" style="6" customWidth="1"/>
    <col min="15" max="15" width="9.5" style="6" bestFit="1" customWidth="1"/>
    <col min="16" max="16" width="15.125" style="6" customWidth="1"/>
    <col min="17" max="16384" width="8.625" style="6"/>
  </cols>
  <sheetData>
    <row r="1" spans="1:16" ht="36" customHeight="1" x14ac:dyDescent="0.15">
      <c r="A1" s="37" t="s">
        <v>227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6" ht="24" customHeight="1" x14ac:dyDescent="0.15">
      <c r="A2" s="38" t="s">
        <v>84</v>
      </c>
      <c r="B2" s="38"/>
      <c r="C2" s="38"/>
      <c r="D2" s="38"/>
      <c r="E2" s="38" t="s">
        <v>221</v>
      </c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6" s="7" customFormat="1" ht="36" customHeight="1" x14ac:dyDescent="0.15">
      <c r="A3" s="39" t="s">
        <v>220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15.95" customHeight="1" x14ac:dyDescent="0.15">
      <c r="A4" s="8" t="s">
        <v>85</v>
      </c>
      <c r="B4" s="9" t="s">
        <v>0</v>
      </c>
      <c r="C4" s="8" t="s">
        <v>86</v>
      </c>
      <c r="D4" s="8" t="s">
        <v>87</v>
      </c>
      <c r="E4" s="9" t="s">
        <v>2</v>
      </c>
      <c r="F4" s="9" t="s">
        <v>3</v>
      </c>
      <c r="G4" s="9" t="s">
        <v>4</v>
      </c>
      <c r="H4" s="9" t="s">
        <v>5</v>
      </c>
      <c r="I4" s="9" t="s">
        <v>88</v>
      </c>
      <c r="J4" s="9" t="s">
        <v>7</v>
      </c>
      <c r="K4" s="9" t="s">
        <v>8</v>
      </c>
      <c r="L4" s="8" t="s">
        <v>89</v>
      </c>
      <c r="M4" s="9" t="s">
        <v>9</v>
      </c>
      <c r="N4" s="8" t="s">
        <v>90</v>
      </c>
      <c r="O4" s="9" t="s">
        <v>10</v>
      </c>
      <c r="P4" s="9" t="s">
        <v>11</v>
      </c>
    </row>
    <row r="5" spans="1:16" s="12" customFormat="1" ht="30" x14ac:dyDescent="0.15">
      <c r="A5" s="40" t="s">
        <v>12</v>
      </c>
      <c r="B5" s="10" t="s">
        <v>48</v>
      </c>
      <c r="C5" s="11" t="s">
        <v>13</v>
      </c>
      <c r="D5" s="11" t="s">
        <v>61</v>
      </c>
      <c r="E5" s="10">
        <v>1</v>
      </c>
      <c r="F5" s="10">
        <v>1</v>
      </c>
      <c r="G5" s="10"/>
      <c r="H5" s="10">
        <v>32</v>
      </c>
      <c r="I5" s="10">
        <v>32</v>
      </c>
      <c r="J5" s="10"/>
      <c r="K5" s="10"/>
      <c r="L5" s="10"/>
      <c r="M5" s="10">
        <v>32</v>
      </c>
      <c r="N5" s="10" t="s">
        <v>213</v>
      </c>
      <c r="O5" s="10" t="s">
        <v>14</v>
      </c>
      <c r="P5" s="10"/>
    </row>
    <row r="6" spans="1:16" s="12" customFormat="1" x14ac:dyDescent="0.15">
      <c r="A6" s="40"/>
      <c r="B6" s="10" t="s">
        <v>49</v>
      </c>
      <c r="C6" s="13" t="s">
        <v>91</v>
      </c>
      <c r="D6" s="11" t="s">
        <v>62</v>
      </c>
      <c r="E6" s="10">
        <v>1</v>
      </c>
      <c r="F6" s="10"/>
      <c r="G6" s="10">
        <v>1</v>
      </c>
      <c r="H6" s="10">
        <v>32</v>
      </c>
      <c r="I6" s="10"/>
      <c r="J6" s="10"/>
      <c r="K6" s="10"/>
      <c r="L6" s="10">
        <v>32</v>
      </c>
      <c r="M6" s="10">
        <v>32</v>
      </c>
      <c r="N6" s="10" t="s">
        <v>92</v>
      </c>
      <c r="O6" s="10" t="s">
        <v>14</v>
      </c>
      <c r="P6" s="10"/>
    </row>
    <row r="7" spans="1:16" s="12" customFormat="1" x14ac:dyDescent="0.15">
      <c r="A7" s="40"/>
      <c r="B7" s="10" t="s">
        <v>50</v>
      </c>
      <c r="C7" s="11" t="s">
        <v>15</v>
      </c>
      <c r="D7" s="11" t="s">
        <v>63</v>
      </c>
      <c r="E7" s="10">
        <v>3</v>
      </c>
      <c r="F7" s="10">
        <v>2</v>
      </c>
      <c r="G7" s="10">
        <v>1</v>
      </c>
      <c r="H7" s="10">
        <v>64</v>
      </c>
      <c r="I7" s="10">
        <v>32</v>
      </c>
      <c r="J7" s="10"/>
      <c r="K7" s="10"/>
      <c r="L7" s="10">
        <v>32</v>
      </c>
      <c r="M7" s="10">
        <v>64</v>
      </c>
      <c r="N7" s="10" t="s">
        <v>93</v>
      </c>
      <c r="O7" s="10" t="s">
        <v>14</v>
      </c>
      <c r="P7" s="10"/>
    </row>
    <row r="8" spans="1:16" s="12" customFormat="1" ht="30" x14ac:dyDescent="0.15">
      <c r="A8" s="40"/>
      <c r="B8" s="10" t="s">
        <v>51</v>
      </c>
      <c r="C8" s="11" t="s">
        <v>16</v>
      </c>
      <c r="D8" s="11" t="s">
        <v>70</v>
      </c>
      <c r="E8" s="10">
        <v>3</v>
      </c>
      <c r="F8" s="10">
        <v>3</v>
      </c>
      <c r="G8" s="10"/>
      <c r="H8" s="10">
        <v>48</v>
      </c>
      <c r="I8" s="10">
        <v>48</v>
      </c>
      <c r="J8" s="10"/>
      <c r="K8" s="10"/>
      <c r="L8" s="10"/>
      <c r="M8" s="10">
        <v>48</v>
      </c>
      <c r="N8" s="10" t="s">
        <v>94</v>
      </c>
      <c r="O8" s="10" t="s">
        <v>14</v>
      </c>
      <c r="P8" s="10"/>
    </row>
    <row r="9" spans="1:16" s="12" customFormat="1" x14ac:dyDescent="0.15">
      <c r="A9" s="40"/>
      <c r="B9" s="14" t="s">
        <v>212</v>
      </c>
      <c r="C9" s="13" t="s">
        <v>205</v>
      </c>
      <c r="D9" s="11"/>
      <c r="E9" s="15">
        <v>1.5</v>
      </c>
      <c r="F9" s="10">
        <v>1.5</v>
      </c>
      <c r="G9" s="10"/>
      <c r="H9" s="10">
        <v>24</v>
      </c>
      <c r="I9" s="10">
        <v>24</v>
      </c>
      <c r="J9" s="10"/>
      <c r="K9" s="10"/>
      <c r="L9" s="10"/>
      <c r="M9" s="10">
        <v>24</v>
      </c>
      <c r="N9" s="14" t="s">
        <v>95</v>
      </c>
      <c r="O9" s="14" t="s">
        <v>35</v>
      </c>
      <c r="P9" s="14" t="s">
        <v>32</v>
      </c>
    </row>
    <row r="10" spans="1:16" s="12" customFormat="1" x14ac:dyDescent="0.15">
      <c r="A10" s="41" t="s">
        <v>17</v>
      </c>
      <c r="B10" s="10" t="s">
        <v>52</v>
      </c>
      <c r="C10" s="11" t="s">
        <v>18</v>
      </c>
      <c r="D10" s="11" t="s">
        <v>64</v>
      </c>
      <c r="E10" s="15">
        <v>2</v>
      </c>
      <c r="F10" s="10">
        <v>2</v>
      </c>
      <c r="G10" s="10"/>
      <c r="H10" s="10">
        <v>32</v>
      </c>
      <c r="I10" s="10">
        <v>32</v>
      </c>
      <c r="J10" s="10"/>
      <c r="K10" s="10"/>
      <c r="L10" s="10"/>
      <c r="M10" s="10">
        <v>6</v>
      </c>
      <c r="N10" s="10" t="s">
        <v>27</v>
      </c>
      <c r="O10" s="10" t="s">
        <v>14</v>
      </c>
      <c r="P10" s="10"/>
    </row>
    <row r="11" spans="1:16" s="12" customFormat="1" x14ac:dyDescent="0.15">
      <c r="A11" s="41"/>
      <c r="B11" s="10" t="s">
        <v>53</v>
      </c>
      <c r="C11" s="11" t="s">
        <v>19</v>
      </c>
      <c r="D11" s="11" t="s">
        <v>54</v>
      </c>
      <c r="E11" s="10">
        <v>2</v>
      </c>
      <c r="F11" s="10"/>
      <c r="G11" s="10">
        <v>2</v>
      </c>
      <c r="H11" s="10">
        <v>112</v>
      </c>
      <c r="I11" s="10"/>
      <c r="J11" s="10"/>
      <c r="K11" s="10"/>
      <c r="L11" s="10">
        <v>112</v>
      </c>
      <c r="M11" s="16" t="s">
        <v>96</v>
      </c>
      <c r="N11" s="10" t="s">
        <v>97</v>
      </c>
      <c r="O11" s="10" t="s">
        <v>14</v>
      </c>
      <c r="P11" s="10"/>
    </row>
    <row r="12" spans="1:16" s="12" customFormat="1" x14ac:dyDescent="0.15">
      <c r="A12" s="41"/>
      <c r="B12" s="42" t="s">
        <v>212</v>
      </c>
      <c r="C12" s="11" t="s">
        <v>98</v>
      </c>
      <c r="D12" s="11"/>
      <c r="E12" s="10">
        <v>1</v>
      </c>
      <c r="F12" s="10"/>
      <c r="G12" s="10">
        <v>1</v>
      </c>
      <c r="H12" s="10">
        <v>32</v>
      </c>
      <c r="I12" s="10"/>
      <c r="J12" s="10"/>
      <c r="K12" s="10"/>
      <c r="L12" s="10">
        <v>32</v>
      </c>
      <c r="M12" s="10">
        <v>32</v>
      </c>
      <c r="N12" s="10" t="s">
        <v>97</v>
      </c>
      <c r="O12" s="10" t="s">
        <v>14</v>
      </c>
      <c r="P12" s="10"/>
    </row>
    <row r="13" spans="1:16" s="12" customFormat="1" x14ac:dyDescent="0.15">
      <c r="A13" s="41"/>
      <c r="B13" s="43"/>
      <c r="C13" s="11" t="s">
        <v>29</v>
      </c>
      <c r="D13" s="11"/>
      <c r="E13" s="10">
        <v>0.5</v>
      </c>
      <c r="F13" s="10"/>
      <c r="G13" s="10">
        <v>0.5</v>
      </c>
      <c r="H13" s="10">
        <v>16</v>
      </c>
      <c r="I13" s="10"/>
      <c r="J13" s="10"/>
      <c r="K13" s="10"/>
      <c r="L13" s="10">
        <v>16</v>
      </c>
      <c r="M13" s="10">
        <v>16</v>
      </c>
      <c r="N13" s="10" t="s">
        <v>99</v>
      </c>
      <c r="O13" s="10" t="s">
        <v>14</v>
      </c>
      <c r="P13" s="10"/>
    </row>
    <row r="14" spans="1:16" s="12" customFormat="1" x14ac:dyDescent="0.15">
      <c r="A14" s="41"/>
      <c r="B14" s="43"/>
      <c r="C14" s="11" t="s">
        <v>30</v>
      </c>
      <c r="D14" s="11"/>
      <c r="E14" s="10">
        <v>0.5</v>
      </c>
      <c r="F14" s="10"/>
      <c r="G14" s="10">
        <v>0.5</v>
      </c>
      <c r="H14" s="10">
        <v>16</v>
      </c>
      <c r="I14" s="10"/>
      <c r="J14" s="10"/>
      <c r="K14" s="10"/>
      <c r="L14" s="10">
        <v>16</v>
      </c>
      <c r="M14" s="10">
        <v>16</v>
      </c>
      <c r="N14" s="10" t="s">
        <v>34</v>
      </c>
      <c r="O14" s="10" t="s">
        <v>14</v>
      </c>
      <c r="P14" s="10"/>
    </row>
    <row r="15" spans="1:16" s="12" customFormat="1" x14ac:dyDescent="0.15">
      <c r="A15" s="44" t="s">
        <v>100</v>
      </c>
      <c r="B15" s="45" t="s">
        <v>212</v>
      </c>
      <c r="C15" s="11" t="s">
        <v>101</v>
      </c>
      <c r="D15" s="11"/>
      <c r="E15" s="10">
        <v>2</v>
      </c>
      <c r="F15" s="10">
        <v>2</v>
      </c>
      <c r="G15" s="10"/>
      <c r="H15" s="10">
        <v>32</v>
      </c>
      <c r="I15" s="10">
        <v>32</v>
      </c>
      <c r="J15" s="10"/>
      <c r="K15" s="10"/>
      <c r="L15" s="10"/>
      <c r="M15" s="10">
        <v>32</v>
      </c>
      <c r="N15" s="10" t="s">
        <v>97</v>
      </c>
      <c r="O15" s="10" t="s">
        <v>14</v>
      </c>
      <c r="P15" s="10"/>
    </row>
    <row r="16" spans="1:16" s="12" customFormat="1" x14ac:dyDescent="0.15">
      <c r="A16" s="41"/>
      <c r="B16" s="40"/>
      <c r="C16" s="11" t="s">
        <v>36</v>
      </c>
      <c r="D16" s="11"/>
      <c r="E16" s="10">
        <v>2</v>
      </c>
      <c r="F16" s="10">
        <v>2</v>
      </c>
      <c r="G16" s="10"/>
      <c r="H16" s="10">
        <v>32</v>
      </c>
      <c r="I16" s="10">
        <v>32</v>
      </c>
      <c r="J16" s="10"/>
      <c r="K16" s="10"/>
      <c r="L16" s="10"/>
      <c r="M16" s="10">
        <v>32</v>
      </c>
      <c r="N16" s="10" t="s">
        <v>27</v>
      </c>
      <c r="O16" s="10" t="s">
        <v>14</v>
      </c>
      <c r="P16" s="10"/>
    </row>
    <row r="17" spans="1:16" s="12" customFormat="1" x14ac:dyDescent="0.15">
      <c r="A17" s="45" t="s">
        <v>102</v>
      </c>
      <c r="B17" s="10" t="s">
        <v>55</v>
      </c>
      <c r="C17" s="11" t="s">
        <v>103</v>
      </c>
      <c r="D17" s="11" t="s">
        <v>57</v>
      </c>
      <c r="E17" s="10">
        <v>3</v>
      </c>
      <c r="F17" s="10">
        <v>2</v>
      </c>
      <c r="G17" s="10">
        <v>1</v>
      </c>
      <c r="H17" s="10">
        <v>64</v>
      </c>
      <c r="I17" s="10">
        <v>32</v>
      </c>
      <c r="J17" s="10"/>
      <c r="K17" s="10">
        <v>32</v>
      </c>
      <c r="L17" s="10"/>
      <c r="M17" s="10">
        <v>64</v>
      </c>
      <c r="N17" s="10" t="s">
        <v>97</v>
      </c>
      <c r="O17" s="10" t="s">
        <v>14</v>
      </c>
      <c r="P17" s="10"/>
    </row>
    <row r="18" spans="1:16" s="12" customFormat="1" x14ac:dyDescent="0.15">
      <c r="A18" s="40"/>
      <c r="B18" s="10" t="s">
        <v>56</v>
      </c>
      <c r="C18" s="11" t="s">
        <v>22</v>
      </c>
      <c r="D18" s="11" t="s">
        <v>58</v>
      </c>
      <c r="E18" s="10">
        <v>2</v>
      </c>
      <c r="F18" s="10">
        <v>2</v>
      </c>
      <c r="G18" s="10"/>
      <c r="H18" s="10">
        <v>32</v>
      </c>
      <c r="I18" s="10">
        <v>32</v>
      </c>
      <c r="J18" s="10"/>
      <c r="K18" s="10"/>
      <c r="L18" s="10"/>
      <c r="M18" s="10">
        <v>32</v>
      </c>
      <c r="N18" s="10" t="s">
        <v>27</v>
      </c>
      <c r="O18" s="10" t="s">
        <v>14</v>
      </c>
      <c r="P18" s="10"/>
    </row>
    <row r="19" spans="1:16" s="12" customFormat="1" ht="30" customHeight="1" x14ac:dyDescent="0.15">
      <c r="A19" s="10" t="s">
        <v>20</v>
      </c>
      <c r="B19" s="10" t="s">
        <v>59</v>
      </c>
      <c r="C19" s="11" t="s">
        <v>20</v>
      </c>
      <c r="D19" s="11" t="s">
        <v>65</v>
      </c>
      <c r="E19" s="10">
        <v>1</v>
      </c>
      <c r="F19" s="10">
        <v>1</v>
      </c>
      <c r="G19" s="10"/>
      <c r="H19" s="10">
        <v>16</v>
      </c>
      <c r="I19" s="10">
        <v>16</v>
      </c>
      <c r="J19" s="10"/>
      <c r="K19" s="10"/>
      <c r="L19" s="10"/>
      <c r="M19" s="10">
        <v>16</v>
      </c>
      <c r="N19" s="10" t="s">
        <v>104</v>
      </c>
      <c r="O19" s="10" t="s">
        <v>14</v>
      </c>
      <c r="P19" s="18"/>
    </row>
    <row r="20" spans="1:16" s="12" customFormat="1" ht="15" customHeight="1" x14ac:dyDescent="0.15">
      <c r="A20" s="45" t="s">
        <v>105</v>
      </c>
      <c r="B20" s="16" t="s">
        <v>206</v>
      </c>
      <c r="C20" s="11" t="s">
        <v>79</v>
      </c>
      <c r="D20" s="11" t="s">
        <v>110</v>
      </c>
      <c r="E20" s="10">
        <v>6</v>
      </c>
      <c r="F20" s="10">
        <v>6</v>
      </c>
      <c r="G20" s="10"/>
      <c r="H20" s="10">
        <v>96</v>
      </c>
      <c r="I20" s="10">
        <v>96</v>
      </c>
      <c r="J20" s="10"/>
      <c r="K20" s="10"/>
      <c r="L20" s="10"/>
      <c r="M20" s="10">
        <v>96</v>
      </c>
      <c r="N20" s="10" t="s">
        <v>72</v>
      </c>
      <c r="O20" s="10" t="s">
        <v>73</v>
      </c>
      <c r="P20" s="10"/>
    </row>
    <row r="21" spans="1:16" s="12" customFormat="1" ht="15" customHeight="1" x14ac:dyDescent="0.15">
      <c r="A21" s="45"/>
      <c r="B21" s="16" t="s">
        <v>208</v>
      </c>
      <c r="C21" s="11" t="s">
        <v>80</v>
      </c>
      <c r="D21" s="11" t="s">
        <v>111</v>
      </c>
      <c r="E21" s="10">
        <v>4</v>
      </c>
      <c r="F21" s="10">
        <v>4</v>
      </c>
      <c r="G21" s="10"/>
      <c r="H21" s="10">
        <v>64</v>
      </c>
      <c r="I21" s="10">
        <v>64</v>
      </c>
      <c r="J21" s="10"/>
      <c r="K21" s="10"/>
      <c r="L21" s="10"/>
      <c r="M21" s="10">
        <v>64</v>
      </c>
      <c r="N21" s="10" t="s">
        <v>72</v>
      </c>
      <c r="O21" s="10" t="s">
        <v>73</v>
      </c>
      <c r="P21" s="10"/>
    </row>
    <row r="22" spans="1:16" s="12" customFormat="1" ht="15" customHeight="1" x14ac:dyDescent="0.15">
      <c r="A22" s="45"/>
      <c r="B22" s="4" t="s">
        <v>210</v>
      </c>
      <c r="C22" s="3" t="s">
        <v>76</v>
      </c>
      <c r="D22" s="3" t="s">
        <v>75</v>
      </c>
      <c r="E22" s="5">
        <v>3</v>
      </c>
      <c r="F22" s="5">
        <v>3</v>
      </c>
      <c r="G22" s="5"/>
      <c r="H22" s="5">
        <v>48</v>
      </c>
      <c r="I22" s="5">
        <v>48</v>
      </c>
      <c r="J22" s="5"/>
      <c r="K22" s="5"/>
      <c r="L22" s="5"/>
      <c r="M22" s="5">
        <v>48</v>
      </c>
      <c r="N22" s="5" t="s">
        <v>72</v>
      </c>
      <c r="O22" s="5" t="s">
        <v>73</v>
      </c>
      <c r="P22" s="5"/>
    </row>
    <row r="23" spans="1:16" s="12" customFormat="1" ht="15" customHeight="1" x14ac:dyDescent="0.15">
      <c r="A23" s="45"/>
      <c r="B23" s="26" t="s">
        <v>66</v>
      </c>
      <c r="C23" s="3" t="s">
        <v>42</v>
      </c>
      <c r="D23" s="3" t="s">
        <v>68</v>
      </c>
      <c r="E23" s="5">
        <v>1</v>
      </c>
      <c r="F23" s="5"/>
      <c r="G23" s="5">
        <v>1</v>
      </c>
      <c r="H23" s="5">
        <v>32</v>
      </c>
      <c r="I23" s="5"/>
      <c r="J23" s="5">
        <v>32</v>
      </c>
      <c r="K23" s="5"/>
      <c r="L23" s="5"/>
      <c r="M23" s="5">
        <v>32</v>
      </c>
      <c r="N23" s="5" t="s">
        <v>25</v>
      </c>
      <c r="O23" s="5" t="s">
        <v>14</v>
      </c>
      <c r="P23" s="5"/>
    </row>
    <row r="24" spans="1:16" s="12" customFormat="1" ht="15" customHeight="1" x14ac:dyDescent="0.15">
      <c r="A24" s="45"/>
      <c r="B24" s="26" t="s">
        <v>60</v>
      </c>
      <c r="C24" s="3" t="s">
        <v>43</v>
      </c>
      <c r="D24" s="3" t="s">
        <v>69</v>
      </c>
      <c r="E24" s="5">
        <v>1</v>
      </c>
      <c r="F24" s="5"/>
      <c r="G24" s="5">
        <v>1</v>
      </c>
      <c r="H24" s="5">
        <v>32</v>
      </c>
      <c r="I24" s="5"/>
      <c r="J24" s="5">
        <v>32</v>
      </c>
      <c r="K24" s="5"/>
      <c r="L24" s="5"/>
      <c r="M24" s="5">
        <v>32</v>
      </c>
      <c r="N24" s="5" t="s">
        <v>27</v>
      </c>
      <c r="O24" s="5" t="s">
        <v>14</v>
      </c>
      <c r="P24" s="5"/>
    </row>
    <row r="25" spans="1:16" s="12" customFormat="1" ht="15" customHeight="1" x14ac:dyDescent="0.15">
      <c r="A25" s="45"/>
      <c r="B25" s="4" t="s">
        <v>211</v>
      </c>
      <c r="C25" s="3" t="s">
        <v>77</v>
      </c>
      <c r="D25" s="3" t="s">
        <v>78</v>
      </c>
      <c r="E25" s="5">
        <v>4</v>
      </c>
      <c r="F25" s="5">
        <v>4</v>
      </c>
      <c r="G25" s="5"/>
      <c r="H25" s="5">
        <v>64</v>
      </c>
      <c r="I25" s="5">
        <v>64</v>
      </c>
      <c r="J25" s="5"/>
      <c r="K25" s="5"/>
      <c r="L25" s="5"/>
      <c r="M25" s="5">
        <v>64</v>
      </c>
      <c r="N25" s="5" t="s">
        <v>74</v>
      </c>
      <c r="O25" s="5" t="s">
        <v>73</v>
      </c>
      <c r="P25" s="2"/>
    </row>
    <row r="26" spans="1:16" s="12" customFormat="1" ht="15" customHeight="1" x14ac:dyDescent="0.15">
      <c r="A26" s="40" t="s">
        <v>21</v>
      </c>
      <c r="B26" s="40"/>
      <c r="C26" s="40"/>
      <c r="D26" s="40"/>
      <c r="E26" s="19">
        <f>SUM(E5:E25)-E9</f>
        <v>43</v>
      </c>
      <c r="F26" s="19">
        <f t="shared" ref="F26:M26" si="0">SUM(F5:F25)-F9</f>
        <v>34</v>
      </c>
      <c r="G26" s="19">
        <f t="shared" si="0"/>
        <v>9</v>
      </c>
      <c r="H26" s="19">
        <f t="shared" si="0"/>
        <v>896</v>
      </c>
      <c r="I26" s="19">
        <f t="shared" si="0"/>
        <v>560</v>
      </c>
      <c r="J26" s="19">
        <f t="shared" si="0"/>
        <v>64</v>
      </c>
      <c r="K26" s="19">
        <f t="shared" si="0"/>
        <v>32</v>
      </c>
      <c r="L26" s="19">
        <f t="shared" si="0"/>
        <v>240</v>
      </c>
      <c r="M26" s="19">
        <f t="shared" si="0"/>
        <v>758</v>
      </c>
      <c r="N26" s="10"/>
      <c r="O26" s="10"/>
      <c r="P26" s="18"/>
    </row>
    <row r="27" spans="1:16" ht="32.1" customHeight="1" x14ac:dyDescent="0.15">
      <c r="A27" s="36" t="s">
        <v>214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</row>
    <row r="28" spans="1:16" ht="24" customHeight="1" x14ac:dyDescent="0.15">
      <c r="A28" s="48" t="s">
        <v>106</v>
      </c>
      <c r="B28" s="48"/>
      <c r="C28" s="48"/>
      <c r="D28" s="48"/>
      <c r="E28" s="48" t="s">
        <v>219</v>
      </c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</row>
    <row r="29" spans="1:16" s="7" customFormat="1" ht="24" customHeight="1" x14ac:dyDescent="0.15">
      <c r="A29" s="49" t="s">
        <v>107</v>
      </c>
      <c r="B29" s="49"/>
      <c r="C29" s="49"/>
      <c r="D29" s="49"/>
      <c r="E29" s="49" t="s">
        <v>136</v>
      </c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</row>
    <row r="30" spans="1:16" ht="15.95" customHeight="1" x14ac:dyDescent="0.15">
      <c r="A30" s="8" t="s">
        <v>28</v>
      </c>
      <c r="B30" s="9" t="s">
        <v>0</v>
      </c>
      <c r="C30" s="9" t="s">
        <v>1</v>
      </c>
      <c r="D30" s="8" t="s">
        <v>46</v>
      </c>
      <c r="E30" s="9" t="s">
        <v>2</v>
      </c>
      <c r="F30" s="9" t="s">
        <v>3</v>
      </c>
      <c r="G30" s="9" t="s">
        <v>4</v>
      </c>
      <c r="H30" s="9" t="s">
        <v>5</v>
      </c>
      <c r="I30" s="9" t="s">
        <v>6</v>
      </c>
      <c r="J30" s="9" t="s">
        <v>7</v>
      </c>
      <c r="K30" s="9" t="s">
        <v>8</v>
      </c>
      <c r="L30" s="8" t="s">
        <v>44</v>
      </c>
      <c r="M30" s="9" t="s">
        <v>9</v>
      </c>
      <c r="N30" s="8" t="s">
        <v>108</v>
      </c>
      <c r="O30" s="9" t="s">
        <v>10</v>
      </c>
      <c r="P30" s="9" t="s">
        <v>11</v>
      </c>
    </row>
    <row r="31" spans="1:16" s="7" customFormat="1" ht="24" customHeight="1" x14ac:dyDescent="0.15">
      <c r="A31" s="45" t="s">
        <v>109</v>
      </c>
      <c r="B31" s="51" t="s">
        <v>216</v>
      </c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3"/>
    </row>
    <row r="32" spans="1:16" s="7" customFormat="1" ht="15" customHeight="1" x14ac:dyDescent="0.15">
      <c r="A32" s="45"/>
      <c r="B32" s="16" t="s">
        <v>207</v>
      </c>
      <c r="C32" s="11" t="s">
        <v>81</v>
      </c>
      <c r="D32" s="20" t="s">
        <v>83</v>
      </c>
      <c r="E32" s="27">
        <v>6</v>
      </c>
      <c r="F32" s="27">
        <v>6</v>
      </c>
      <c r="G32" s="27"/>
      <c r="H32" s="28">
        <v>96</v>
      </c>
      <c r="I32" s="28">
        <v>96</v>
      </c>
      <c r="J32" s="28"/>
      <c r="K32" s="28"/>
      <c r="L32" s="28"/>
      <c r="M32" s="28">
        <v>96</v>
      </c>
      <c r="N32" s="28" t="s">
        <v>74</v>
      </c>
      <c r="O32" s="28" t="s">
        <v>73</v>
      </c>
      <c r="P32" s="54" t="s">
        <v>217</v>
      </c>
    </row>
    <row r="33" spans="1:16" s="7" customFormat="1" ht="15" customHeight="1" x14ac:dyDescent="0.15">
      <c r="A33" s="45"/>
      <c r="B33" s="16" t="s">
        <v>209</v>
      </c>
      <c r="C33" s="11" t="s">
        <v>82</v>
      </c>
      <c r="D33" s="20" t="s">
        <v>112</v>
      </c>
      <c r="E33" s="10">
        <v>6</v>
      </c>
      <c r="F33" s="10">
        <v>6</v>
      </c>
      <c r="G33" s="10"/>
      <c r="H33" s="21">
        <v>96</v>
      </c>
      <c r="I33" s="21">
        <v>96</v>
      </c>
      <c r="J33" s="21"/>
      <c r="K33" s="21"/>
      <c r="L33" s="21"/>
      <c r="M33" s="21">
        <v>96</v>
      </c>
      <c r="N33" s="21" t="s">
        <v>74</v>
      </c>
      <c r="O33" s="21" t="s">
        <v>73</v>
      </c>
      <c r="P33" s="55"/>
    </row>
    <row r="34" spans="1:16" s="7" customFormat="1" ht="30" customHeight="1" x14ac:dyDescent="0.15">
      <c r="A34" s="45"/>
      <c r="B34" s="16" t="s">
        <v>116</v>
      </c>
      <c r="C34" s="11" t="s">
        <v>215</v>
      </c>
      <c r="D34" s="20" t="s">
        <v>118</v>
      </c>
      <c r="E34" s="27">
        <v>5</v>
      </c>
      <c r="F34" s="27">
        <v>4</v>
      </c>
      <c r="G34" s="27">
        <v>1</v>
      </c>
      <c r="H34" s="28">
        <v>96</v>
      </c>
      <c r="I34" s="28">
        <v>64</v>
      </c>
      <c r="J34" s="28"/>
      <c r="K34" s="28"/>
      <c r="L34" s="28">
        <v>32</v>
      </c>
      <c r="M34" s="28">
        <v>96</v>
      </c>
      <c r="N34" s="28" t="s">
        <v>74</v>
      </c>
      <c r="O34" s="28" t="s">
        <v>73</v>
      </c>
      <c r="P34" s="1" t="s">
        <v>218</v>
      </c>
    </row>
    <row r="35" spans="1:16" ht="15" customHeight="1" x14ac:dyDescent="0.15">
      <c r="A35" s="45"/>
      <c r="B35" s="50" t="s">
        <v>21</v>
      </c>
      <c r="C35" s="50"/>
      <c r="D35" s="50"/>
      <c r="E35" s="23">
        <f>E34</f>
        <v>5</v>
      </c>
      <c r="F35" s="23">
        <f t="shared" ref="F35:M35" si="1">F34</f>
        <v>4</v>
      </c>
      <c r="G35" s="23">
        <f t="shared" si="1"/>
        <v>1</v>
      </c>
      <c r="H35" s="23">
        <f t="shared" si="1"/>
        <v>96</v>
      </c>
      <c r="I35" s="23">
        <f t="shared" si="1"/>
        <v>64</v>
      </c>
      <c r="J35" s="23">
        <f t="shared" si="1"/>
        <v>0</v>
      </c>
      <c r="K35" s="23">
        <f t="shared" si="1"/>
        <v>0</v>
      </c>
      <c r="L35" s="23">
        <f t="shared" si="1"/>
        <v>32</v>
      </c>
      <c r="M35" s="23">
        <f t="shared" si="1"/>
        <v>96</v>
      </c>
      <c r="N35" s="21"/>
      <c r="O35" s="21"/>
      <c r="P35" s="24"/>
    </row>
    <row r="36" spans="1:16" ht="24" customHeight="1" x14ac:dyDescent="0.15">
      <c r="A36" s="46" t="s">
        <v>228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</row>
    <row r="38" spans="1:16" ht="15" customHeight="1" x14ac:dyDescent="0.15">
      <c r="A38" s="69" t="s">
        <v>492</v>
      </c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</row>
    <row r="39" spans="1:16" ht="15" customHeight="1" x14ac:dyDescent="0.15">
      <c r="A39" s="81" t="s">
        <v>451</v>
      </c>
      <c r="B39" s="81"/>
      <c r="C39" s="82" t="s">
        <v>452</v>
      </c>
      <c r="D39" s="82" t="s">
        <v>453</v>
      </c>
      <c r="E39" s="81" t="s">
        <v>454</v>
      </c>
      <c r="F39" s="81"/>
      <c r="G39" s="81"/>
      <c r="H39" s="81"/>
      <c r="I39" s="81"/>
      <c r="J39" s="82" t="s">
        <v>455</v>
      </c>
      <c r="K39" s="70" t="s">
        <v>491</v>
      </c>
      <c r="L39" s="70"/>
    </row>
    <row r="40" spans="1:16" ht="15" customHeight="1" x14ac:dyDescent="0.15">
      <c r="A40" s="72" t="s">
        <v>456</v>
      </c>
      <c r="B40" s="72"/>
      <c r="C40" s="73" t="s">
        <v>457</v>
      </c>
      <c r="D40" s="74" t="s">
        <v>450</v>
      </c>
      <c r="E40" s="77" t="s">
        <v>458</v>
      </c>
      <c r="F40" s="78"/>
      <c r="G40" s="78"/>
      <c r="H40" s="78"/>
      <c r="I40" s="79"/>
      <c r="J40" s="83">
        <v>3</v>
      </c>
      <c r="K40" s="88"/>
      <c r="L40" s="88"/>
    </row>
    <row r="41" spans="1:16" ht="15" customHeight="1" x14ac:dyDescent="0.15">
      <c r="A41" s="72" t="s">
        <v>456</v>
      </c>
      <c r="B41" s="72"/>
      <c r="C41" s="76" t="s">
        <v>464</v>
      </c>
      <c r="D41" s="75" t="s">
        <v>465</v>
      </c>
      <c r="E41" s="77" t="s">
        <v>466</v>
      </c>
      <c r="F41" s="78"/>
      <c r="G41" s="78"/>
      <c r="H41" s="78"/>
      <c r="I41" s="79"/>
      <c r="J41" s="83">
        <v>3</v>
      </c>
      <c r="K41" s="88"/>
      <c r="L41" s="88"/>
    </row>
    <row r="42" spans="1:16" ht="15" customHeight="1" x14ac:dyDescent="0.15">
      <c r="A42" s="71" t="s">
        <v>478</v>
      </c>
      <c r="B42" s="72"/>
      <c r="C42" s="76" t="s">
        <v>477</v>
      </c>
      <c r="D42" s="75" t="s">
        <v>465</v>
      </c>
      <c r="E42" s="77" t="s">
        <v>466</v>
      </c>
      <c r="F42" s="78"/>
      <c r="G42" s="78"/>
      <c r="H42" s="78"/>
      <c r="I42" s="79"/>
      <c r="J42" s="83">
        <v>3</v>
      </c>
      <c r="K42" s="88"/>
      <c r="L42" s="88"/>
    </row>
  </sheetData>
  <mergeCells count="35">
    <mergeCell ref="K42:L42"/>
    <mergeCell ref="A38:L38"/>
    <mergeCell ref="A41:B41"/>
    <mergeCell ref="E41:I41"/>
    <mergeCell ref="K39:L39"/>
    <mergeCell ref="K40:L40"/>
    <mergeCell ref="K41:L41"/>
    <mergeCell ref="A39:B39"/>
    <mergeCell ref="A40:B40"/>
    <mergeCell ref="A42:B42"/>
    <mergeCell ref="E39:I39"/>
    <mergeCell ref="E40:I40"/>
    <mergeCell ref="E42:I42"/>
    <mergeCell ref="A36:P36"/>
    <mergeCell ref="A28:D28"/>
    <mergeCell ref="E28:P28"/>
    <mergeCell ref="A29:D29"/>
    <mergeCell ref="E29:P29"/>
    <mergeCell ref="A31:A35"/>
    <mergeCell ref="B35:D35"/>
    <mergeCell ref="B31:P31"/>
    <mergeCell ref="P32:P33"/>
    <mergeCell ref="A27:P27"/>
    <mergeCell ref="A1:P1"/>
    <mergeCell ref="A2:D2"/>
    <mergeCell ref="E2:P2"/>
    <mergeCell ref="A3:P3"/>
    <mergeCell ref="A5:A9"/>
    <mergeCell ref="A10:A14"/>
    <mergeCell ref="B12:B14"/>
    <mergeCell ref="A15:A16"/>
    <mergeCell ref="B15:B16"/>
    <mergeCell ref="A17:A18"/>
    <mergeCell ref="A20:A25"/>
    <mergeCell ref="A26:D26"/>
  </mergeCells>
  <phoneticPr fontId="17" type="noConversion"/>
  <pageMargins left="0.75" right="0.75" top="1" bottom="1" header="0.5" footer="0.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52"/>
  <sheetViews>
    <sheetView topLeftCell="A31" zoomScale="102" zoomScaleNormal="102" workbookViewId="0">
      <selection activeCell="C40" sqref="C40"/>
    </sheetView>
  </sheetViews>
  <sheetFormatPr defaultColWidth="8.625" defaultRowHeight="15" x14ac:dyDescent="0.15"/>
  <cols>
    <col min="1" max="1" width="9.125" style="6" customWidth="1"/>
    <col min="2" max="2" width="11.625" style="6" bestFit="1" customWidth="1"/>
    <col min="3" max="4" width="38.375" style="6" customWidth="1"/>
    <col min="5" max="5" width="5.5" style="6" bestFit="1" customWidth="1"/>
    <col min="6" max="7" width="9.5" style="6" bestFit="1" customWidth="1"/>
    <col min="8" max="8" width="7.5" style="6" bestFit="1" customWidth="1"/>
    <col min="9" max="11" width="9.5" style="6" bestFit="1" customWidth="1"/>
    <col min="12" max="12" width="13.875" style="6" bestFit="1" customWidth="1"/>
    <col min="13" max="13" width="9.5" style="6" bestFit="1" customWidth="1"/>
    <col min="14" max="14" width="10.375" style="6" customWidth="1"/>
    <col min="15" max="15" width="9.5" style="6" bestFit="1" customWidth="1"/>
    <col min="16" max="16" width="15.125" style="6" customWidth="1"/>
    <col min="17" max="16384" width="8.625" style="6"/>
  </cols>
  <sheetData>
    <row r="1" spans="1:16" ht="36" customHeight="1" x14ac:dyDescent="0.15">
      <c r="A1" s="37" t="s">
        <v>229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6" ht="24" customHeight="1" x14ac:dyDescent="0.15">
      <c r="A2" s="38" t="s">
        <v>71</v>
      </c>
      <c r="B2" s="38"/>
      <c r="C2" s="38"/>
      <c r="D2" s="38"/>
      <c r="E2" s="38" t="s">
        <v>225</v>
      </c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6" s="7" customFormat="1" ht="36" customHeight="1" x14ac:dyDescent="0.15">
      <c r="A3" s="39" t="s">
        <v>224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15.95" customHeight="1" x14ac:dyDescent="0.15">
      <c r="A4" s="8" t="s">
        <v>28</v>
      </c>
      <c r="B4" s="9" t="s">
        <v>0</v>
      </c>
      <c r="C4" s="8" t="s">
        <v>45</v>
      </c>
      <c r="D4" s="8" t="s">
        <v>46</v>
      </c>
      <c r="E4" s="9" t="s">
        <v>2</v>
      </c>
      <c r="F4" s="9" t="s">
        <v>3</v>
      </c>
      <c r="G4" s="9" t="s">
        <v>4</v>
      </c>
      <c r="H4" s="9" t="s">
        <v>5</v>
      </c>
      <c r="I4" s="9" t="s">
        <v>6</v>
      </c>
      <c r="J4" s="9" t="s">
        <v>7</v>
      </c>
      <c r="K4" s="9" t="s">
        <v>8</v>
      </c>
      <c r="L4" s="8" t="s">
        <v>44</v>
      </c>
      <c r="M4" s="9" t="s">
        <v>9</v>
      </c>
      <c r="N4" s="8" t="s">
        <v>23</v>
      </c>
      <c r="O4" s="9" t="s">
        <v>10</v>
      </c>
      <c r="P4" s="9" t="s">
        <v>11</v>
      </c>
    </row>
    <row r="5" spans="1:16" s="12" customFormat="1" ht="30" x14ac:dyDescent="0.15">
      <c r="A5" s="40" t="s">
        <v>12</v>
      </c>
      <c r="B5" s="10" t="s">
        <v>48</v>
      </c>
      <c r="C5" s="11" t="s">
        <v>13</v>
      </c>
      <c r="D5" s="11" t="s">
        <v>61</v>
      </c>
      <c r="E5" s="10">
        <v>1</v>
      </c>
      <c r="F5" s="10">
        <v>1</v>
      </c>
      <c r="G5" s="10"/>
      <c r="H5" s="10">
        <v>32</v>
      </c>
      <c r="I5" s="10">
        <v>32</v>
      </c>
      <c r="J5" s="10"/>
      <c r="K5" s="10"/>
      <c r="L5" s="10"/>
      <c r="M5" s="10">
        <v>32</v>
      </c>
      <c r="N5" s="10" t="s">
        <v>213</v>
      </c>
      <c r="O5" s="10" t="s">
        <v>14</v>
      </c>
      <c r="P5" s="10"/>
    </row>
    <row r="6" spans="1:16" s="12" customFormat="1" x14ac:dyDescent="0.15">
      <c r="A6" s="40"/>
      <c r="B6" s="10" t="s">
        <v>49</v>
      </c>
      <c r="C6" s="13" t="s">
        <v>26</v>
      </c>
      <c r="D6" s="11" t="s">
        <v>62</v>
      </c>
      <c r="E6" s="10">
        <v>1</v>
      </c>
      <c r="F6" s="10"/>
      <c r="G6" s="10">
        <v>1</v>
      </c>
      <c r="H6" s="10">
        <v>32</v>
      </c>
      <c r="I6" s="10"/>
      <c r="J6" s="10"/>
      <c r="K6" s="10"/>
      <c r="L6" s="10">
        <v>32</v>
      </c>
      <c r="M6" s="10">
        <v>32</v>
      </c>
      <c r="N6" s="10" t="s">
        <v>24</v>
      </c>
      <c r="O6" s="10" t="s">
        <v>14</v>
      </c>
      <c r="P6" s="10"/>
    </row>
    <row r="7" spans="1:16" s="12" customFormat="1" x14ac:dyDescent="0.15">
      <c r="A7" s="40"/>
      <c r="B7" s="10" t="s">
        <v>50</v>
      </c>
      <c r="C7" s="11" t="s">
        <v>15</v>
      </c>
      <c r="D7" s="11" t="s">
        <v>63</v>
      </c>
      <c r="E7" s="10">
        <v>3</v>
      </c>
      <c r="F7" s="10">
        <v>2</v>
      </c>
      <c r="G7" s="10">
        <v>1</v>
      </c>
      <c r="H7" s="10">
        <v>64</v>
      </c>
      <c r="I7" s="10">
        <v>32</v>
      </c>
      <c r="J7" s="10"/>
      <c r="K7" s="10"/>
      <c r="L7" s="10">
        <v>32</v>
      </c>
      <c r="M7" s="10">
        <v>64</v>
      </c>
      <c r="N7" s="10" t="s">
        <v>25</v>
      </c>
      <c r="O7" s="10" t="s">
        <v>14</v>
      </c>
      <c r="P7" s="10"/>
    </row>
    <row r="8" spans="1:16" s="12" customFormat="1" ht="30" x14ac:dyDescent="0.15">
      <c r="A8" s="40"/>
      <c r="B8" s="10" t="s">
        <v>51</v>
      </c>
      <c r="C8" s="11" t="s">
        <v>16</v>
      </c>
      <c r="D8" s="11" t="s">
        <v>70</v>
      </c>
      <c r="E8" s="10">
        <v>3</v>
      </c>
      <c r="F8" s="10">
        <v>3</v>
      </c>
      <c r="G8" s="10"/>
      <c r="H8" s="10">
        <v>48</v>
      </c>
      <c r="I8" s="10">
        <v>48</v>
      </c>
      <c r="J8" s="10"/>
      <c r="K8" s="10"/>
      <c r="L8" s="10"/>
      <c r="M8" s="10">
        <v>48</v>
      </c>
      <c r="N8" s="10" t="s">
        <v>27</v>
      </c>
      <c r="O8" s="10" t="s">
        <v>14</v>
      </c>
      <c r="P8" s="10"/>
    </row>
    <row r="9" spans="1:16" s="12" customFormat="1" x14ac:dyDescent="0.15">
      <c r="A9" s="40"/>
      <c r="B9" s="17" t="s">
        <v>212</v>
      </c>
      <c r="C9" s="13" t="s">
        <v>205</v>
      </c>
      <c r="D9" s="11"/>
      <c r="E9" s="15">
        <v>1.5</v>
      </c>
      <c r="F9" s="10">
        <v>1.5</v>
      </c>
      <c r="G9" s="10"/>
      <c r="H9" s="10">
        <v>24</v>
      </c>
      <c r="I9" s="10">
        <v>24</v>
      </c>
      <c r="J9" s="10"/>
      <c r="K9" s="10"/>
      <c r="L9" s="10"/>
      <c r="M9" s="10">
        <v>24</v>
      </c>
      <c r="N9" s="17" t="s">
        <v>67</v>
      </c>
      <c r="O9" s="17" t="s">
        <v>35</v>
      </c>
      <c r="P9" s="17" t="s">
        <v>32</v>
      </c>
    </row>
    <row r="10" spans="1:16" s="12" customFormat="1" x14ac:dyDescent="0.15">
      <c r="A10" s="41" t="s">
        <v>17</v>
      </c>
      <c r="B10" s="10" t="s">
        <v>52</v>
      </c>
      <c r="C10" s="11" t="s">
        <v>18</v>
      </c>
      <c r="D10" s="11" t="s">
        <v>64</v>
      </c>
      <c r="E10" s="15">
        <v>2</v>
      </c>
      <c r="F10" s="10">
        <v>2</v>
      </c>
      <c r="G10" s="10"/>
      <c r="H10" s="10">
        <v>32</v>
      </c>
      <c r="I10" s="10">
        <v>32</v>
      </c>
      <c r="J10" s="10"/>
      <c r="K10" s="10"/>
      <c r="L10" s="10"/>
      <c r="M10" s="10">
        <v>6</v>
      </c>
      <c r="N10" s="10" t="s">
        <v>27</v>
      </c>
      <c r="O10" s="10" t="s">
        <v>14</v>
      </c>
      <c r="P10" s="10"/>
    </row>
    <row r="11" spans="1:16" s="12" customFormat="1" x14ac:dyDescent="0.15">
      <c r="A11" s="41"/>
      <c r="B11" s="10" t="s">
        <v>53</v>
      </c>
      <c r="C11" s="11" t="s">
        <v>19</v>
      </c>
      <c r="D11" s="11" t="s">
        <v>54</v>
      </c>
      <c r="E11" s="10">
        <v>2</v>
      </c>
      <c r="F11" s="10"/>
      <c r="G11" s="10">
        <v>2</v>
      </c>
      <c r="H11" s="10">
        <v>112</v>
      </c>
      <c r="I11" s="10"/>
      <c r="J11" s="10"/>
      <c r="K11" s="10"/>
      <c r="L11" s="10">
        <v>112</v>
      </c>
      <c r="M11" s="16" t="s">
        <v>47</v>
      </c>
      <c r="N11" s="10" t="s">
        <v>25</v>
      </c>
      <c r="O11" s="10" t="s">
        <v>14</v>
      </c>
      <c r="P11" s="10"/>
    </row>
    <row r="12" spans="1:16" s="12" customFormat="1" x14ac:dyDescent="0.15">
      <c r="A12" s="41"/>
      <c r="B12" s="42" t="s">
        <v>212</v>
      </c>
      <c r="C12" s="11" t="s">
        <v>31</v>
      </c>
      <c r="D12" s="11"/>
      <c r="E12" s="10">
        <v>1</v>
      </c>
      <c r="F12" s="10"/>
      <c r="G12" s="10">
        <v>1</v>
      </c>
      <c r="H12" s="10">
        <v>32</v>
      </c>
      <c r="I12" s="10"/>
      <c r="J12" s="10"/>
      <c r="K12" s="10"/>
      <c r="L12" s="10">
        <v>32</v>
      </c>
      <c r="M12" s="10">
        <v>32</v>
      </c>
      <c r="N12" s="10" t="s">
        <v>25</v>
      </c>
      <c r="O12" s="10" t="s">
        <v>14</v>
      </c>
      <c r="P12" s="10"/>
    </row>
    <row r="13" spans="1:16" s="12" customFormat="1" x14ac:dyDescent="0.15">
      <c r="A13" s="41"/>
      <c r="B13" s="43"/>
      <c r="C13" s="11" t="s">
        <v>29</v>
      </c>
      <c r="D13" s="11"/>
      <c r="E13" s="10">
        <v>0.5</v>
      </c>
      <c r="F13" s="10"/>
      <c r="G13" s="10">
        <v>0.5</v>
      </c>
      <c r="H13" s="10">
        <v>16</v>
      </c>
      <c r="I13" s="10"/>
      <c r="J13" s="10"/>
      <c r="K13" s="10"/>
      <c r="L13" s="10">
        <v>16</v>
      </c>
      <c r="M13" s="10">
        <v>16</v>
      </c>
      <c r="N13" s="10" t="s">
        <v>33</v>
      </c>
      <c r="O13" s="10" t="s">
        <v>14</v>
      </c>
      <c r="P13" s="10"/>
    </row>
    <row r="14" spans="1:16" s="12" customFormat="1" x14ac:dyDescent="0.15">
      <c r="A14" s="41"/>
      <c r="B14" s="43"/>
      <c r="C14" s="11" t="s">
        <v>30</v>
      </c>
      <c r="D14" s="11"/>
      <c r="E14" s="10">
        <v>0.5</v>
      </c>
      <c r="F14" s="10"/>
      <c r="G14" s="10">
        <v>0.5</v>
      </c>
      <c r="H14" s="10">
        <v>16</v>
      </c>
      <c r="I14" s="10"/>
      <c r="J14" s="10"/>
      <c r="K14" s="10"/>
      <c r="L14" s="10">
        <v>16</v>
      </c>
      <c r="M14" s="10">
        <v>16</v>
      </c>
      <c r="N14" s="10" t="s">
        <v>34</v>
      </c>
      <c r="O14" s="10" t="s">
        <v>14</v>
      </c>
      <c r="P14" s="10"/>
    </row>
    <row r="15" spans="1:16" s="12" customFormat="1" x14ac:dyDescent="0.15">
      <c r="A15" s="44" t="s">
        <v>37</v>
      </c>
      <c r="B15" s="45" t="s">
        <v>212</v>
      </c>
      <c r="C15" s="11" t="s">
        <v>101</v>
      </c>
      <c r="D15" s="11"/>
      <c r="E15" s="10">
        <v>2</v>
      </c>
      <c r="F15" s="10">
        <v>2</v>
      </c>
      <c r="G15" s="10"/>
      <c r="H15" s="10">
        <v>32</v>
      </c>
      <c r="I15" s="10">
        <v>32</v>
      </c>
      <c r="J15" s="10"/>
      <c r="K15" s="10"/>
      <c r="L15" s="10"/>
      <c r="M15" s="10">
        <v>32</v>
      </c>
      <c r="N15" s="10" t="s">
        <v>25</v>
      </c>
      <c r="O15" s="10" t="s">
        <v>14</v>
      </c>
      <c r="P15" s="10"/>
    </row>
    <row r="16" spans="1:16" s="12" customFormat="1" x14ac:dyDescent="0.15">
      <c r="A16" s="41"/>
      <c r="B16" s="40"/>
      <c r="C16" s="11" t="s">
        <v>36</v>
      </c>
      <c r="D16" s="11"/>
      <c r="E16" s="10">
        <v>2</v>
      </c>
      <c r="F16" s="10">
        <v>2</v>
      </c>
      <c r="G16" s="10"/>
      <c r="H16" s="10">
        <v>32</v>
      </c>
      <c r="I16" s="10">
        <v>32</v>
      </c>
      <c r="J16" s="10"/>
      <c r="K16" s="10"/>
      <c r="L16" s="10"/>
      <c r="M16" s="10">
        <v>32</v>
      </c>
      <c r="N16" s="10" t="s">
        <v>27</v>
      </c>
      <c r="O16" s="10" t="s">
        <v>14</v>
      </c>
      <c r="P16" s="10"/>
    </row>
    <row r="17" spans="1:16" s="12" customFormat="1" x14ac:dyDescent="0.15">
      <c r="A17" s="45" t="s">
        <v>38</v>
      </c>
      <c r="B17" s="10" t="s">
        <v>55</v>
      </c>
      <c r="C17" s="11" t="s">
        <v>40</v>
      </c>
      <c r="D17" s="11" t="s">
        <v>57</v>
      </c>
      <c r="E17" s="10">
        <v>3</v>
      </c>
      <c r="F17" s="10">
        <v>2</v>
      </c>
      <c r="G17" s="10">
        <v>1</v>
      </c>
      <c r="H17" s="10">
        <v>64</v>
      </c>
      <c r="I17" s="10">
        <v>32</v>
      </c>
      <c r="J17" s="10"/>
      <c r="K17" s="10">
        <v>32</v>
      </c>
      <c r="L17" s="10"/>
      <c r="M17" s="10">
        <v>64</v>
      </c>
      <c r="N17" s="10" t="s">
        <v>25</v>
      </c>
      <c r="O17" s="10" t="s">
        <v>14</v>
      </c>
      <c r="P17" s="10"/>
    </row>
    <row r="18" spans="1:16" s="12" customFormat="1" x14ac:dyDescent="0.15">
      <c r="A18" s="40"/>
      <c r="B18" s="10" t="s">
        <v>56</v>
      </c>
      <c r="C18" s="11" t="s">
        <v>22</v>
      </c>
      <c r="D18" s="11" t="s">
        <v>58</v>
      </c>
      <c r="E18" s="10">
        <v>2</v>
      </c>
      <c r="F18" s="10">
        <v>2</v>
      </c>
      <c r="G18" s="10"/>
      <c r="H18" s="10">
        <v>32</v>
      </c>
      <c r="I18" s="10">
        <v>32</v>
      </c>
      <c r="J18" s="10"/>
      <c r="K18" s="10"/>
      <c r="L18" s="10"/>
      <c r="M18" s="10">
        <v>32</v>
      </c>
      <c r="N18" s="10" t="s">
        <v>27</v>
      </c>
      <c r="O18" s="10" t="s">
        <v>14</v>
      </c>
      <c r="P18" s="10"/>
    </row>
    <row r="19" spans="1:16" s="12" customFormat="1" ht="30" customHeight="1" x14ac:dyDescent="0.15">
      <c r="A19" s="10" t="s">
        <v>20</v>
      </c>
      <c r="B19" s="10" t="s">
        <v>59</v>
      </c>
      <c r="C19" s="11" t="s">
        <v>20</v>
      </c>
      <c r="D19" s="11" t="s">
        <v>65</v>
      </c>
      <c r="E19" s="10">
        <v>1</v>
      </c>
      <c r="F19" s="10">
        <v>1</v>
      </c>
      <c r="G19" s="10"/>
      <c r="H19" s="10">
        <v>16</v>
      </c>
      <c r="I19" s="10">
        <v>16</v>
      </c>
      <c r="J19" s="10"/>
      <c r="K19" s="10"/>
      <c r="L19" s="10"/>
      <c r="M19" s="10">
        <v>16</v>
      </c>
      <c r="N19" s="10" t="s">
        <v>41</v>
      </c>
      <c r="O19" s="10" t="s">
        <v>14</v>
      </c>
      <c r="P19" s="18"/>
    </row>
    <row r="20" spans="1:16" s="12" customFormat="1" x14ac:dyDescent="0.15">
      <c r="A20" s="45" t="s">
        <v>39</v>
      </c>
      <c r="B20" s="10" t="s">
        <v>113</v>
      </c>
      <c r="C20" s="11" t="s">
        <v>114</v>
      </c>
      <c r="D20" s="11" t="s">
        <v>115</v>
      </c>
      <c r="E20" s="10">
        <v>5</v>
      </c>
      <c r="F20" s="10">
        <v>4</v>
      </c>
      <c r="G20" s="10">
        <v>1</v>
      </c>
      <c r="H20" s="10">
        <v>96</v>
      </c>
      <c r="I20" s="10">
        <v>64</v>
      </c>
      <c r="J20" s="10"/>
      <c r="K20" s="10"/>
      <c r="L20" s="10">
        <v>32</v>
      </c>
      <c r="M20" s="10">
        <v>96</v>
      </c>
      <c r="N20" s="10" t="s">
        <v>25</v>
      </c>
      <c r="O20" s="10" t="s">
        <v>14</v>
      </c>
      <c r="P20" s="10"/>
    </row>
    <row r="21" spans="1:16" s="12" customFormat="1" x14ac:dyDescent="0.15">
      <c r="A21" s="45"/>
      <c r="B21" s="10" t="s">
        <v>116</v>
      </c>
      <c r="C21" s="11" t="s">
        <v>117</v>
      </c>
      <c r="D21" s="11" t="s">
        <v>118</v>
      </c>
      <c r="E21" s="10">
        <v>5</v>
      </c>
      <c r="F21" s="10">
        <v>4</v>
      </c>
      <c r="G21" s="10">
        <v>1</v>
      </c>
      <c r="H21" s="10">
        <v>96</v>
      </c>
      <c r="I21" s="10">
        <v>64</v>
      </c>
      <c r="J21" s="10"/>
      <c r="K21" s="10"/>
      <c r="L21" s="10">
        <v>32</v>
      </c>
      <c r="M21" s="10">
        <v>96</v>
      </c>
      <c r="N21" s="10" t="s">
        <v>27</v>
      </c>
      <c r="O21" s="10" t="s">
        <v>14</v>
      </c>
      <c r="P21" s="10"/>
    </row>
    <row r="22" spans="1:16" s="12" customFormat="1" x14ac:dyDescent="0.15">
      <c r="A22" s="45"/>
      <c r="B22" s="10" t="s">
        <v>119</v>
      </c>
      <c r="C22" s="11" t="s">
        <v>120</v>
      </c>
      <c r="D22" s="11" t="s">
        <v>121</v>
      </c>
      <c r="E22" s="10">
        <v>3</v>
      </c>
      <c r="F22" s="10">
        <v>3</v>
      </c>
      <c r="G22" s="10"/>
      <c r="H22" s="10">
        <v>48</v>
      </c>
      <c r="I22" s="10">
        <v>48</v>
      </c>
      <c r="J22" s="10"/>
      <c r="K22" s="10"/>
      <c r="L22" s="10"/>
      <c r="M22" s="10">
        <v>48</v>
      </c>
      <c r="N22" s="10" t="s">
        <v>27</v>
      </c>
      <c r="O22" s="10" t="s">
        <v>14</v>
      </c>
      <c r="P22" s="10"/>
    </row>
    <row r="23" spans="1:16" s="12" customFormat="1" x14ac:dyDescent="0.15">
      <c r="A23" s="45"/>
      <c r="B23" s="10" t="s">
        <v>122</v>
      </c>
      <c r="C23" s="11" t="s">
        <v>123</v>
      </c>
      <c r="D23" s="11" t="s">
        <v>124</v>
      </c>
      <c r="E23" s="10">
        <v>4</v>
      </c>
      <c r="F23" s="10">
        <v>4</v>
      </c>
      <c r="G23" s="10"/>
      <c r="H23" s="10">
        <v>64</v>
      </c>
      <c r="I23" s="10">
        <v>64</v>
      </c>
      <c r="J23" s="10"/>
      <c r="K23" s="10"/>
      <c r="L23" s="10"/>
      <c r="M23" s="10">
        <v>64</v>
      </c>
      <c r="N23" s="10" t="s">
        <v>25</v>
      </c>
      <c r="O23" s="10" t="s">
        <v>14</v>
      </c>
      <c r="P23" s="10"/>
    </row>
    <row r="24" spans="1:16" s="12" customFormat="1" x14ac:dyDescent="0.15">
      <c r="A24" s="45"/>
      <c r="B24" s="10" t="s">
        <v>125</v>
      </c>
      <c r="C24" s="11" t="s">
        <v>126</v>
      </c>
      <c r="D24" s="11" t="s">
        <v>127</v>
      </c>
      <c r="E24" s="10">
        <v>4</v>
      </c>
      <c r="F24" s="10">
        <v>4</v>
      </c>
      <c r="G24" s="10"/>
      <c r="H24" s="10">
        <v>64</v>
      </c>
      <c r="I24" s="10">
        <v>64</v>
      </c>
      <c r="J24" s="10"/>
      <c r="K24" s="10"/>
      <c r="L24" s="10"/>
      <c r="M24" s="10">
        <v>64</v>
      </c>
      <c r="N24" s="10" t="s">
        <v>27</v>
      </c>
      <c r="O24" s="10" t="s">
        <v>14</v>
      </c>
      <c r="P24" s="10"/>
    </row>
    <row r="25" spans="1:16" s="12" customFormat="1" x14ac:dyDescent="0.15">
      <c r="A25" s="45"/>
      <c r="B25" s="10" t="s">
        <v>66</v>
      </c>
      <c r="C25" s="11" t="s">
        <v>42</v>
      </c>
      <c r="D25" s="11" t="s">
        <v>68</v>
      </c>
      <c r="E25" s="10">
        <v>1</v>
      </c>
      <c r="F25" s="10"/>
      <c r="G25" s="10">
        <v>1</v>
      </c>
      <c r="H25" s="10">
        <v>32</v>
      </c>
      <c r="I25" s="10"/>
      <c r="J25" s="10">
        <v>32</v>
      </c>
      <c r="K25" s="10"/>
      <c r="L25" s="10"/>
      <c r="M25" s="10">
        <v>32</v>
      </c>
      <c r="N25" s="10" t="s">
        <v>25</v>
      </c>
      <c r="O25" s="10" t="s">
        <v>14</v>
      </c>
      <c r="P25" s="10"/>
    </row>
    <row r="26" spans="1:16" s="12" customFormat="1" x14ac:dyDescent="0.15">
      <c r="A26" s="45"/>
      <c r="B26" s="10" t="s">
        <v>60</v>
      </c>
      <c r="C26" s="11" t="s">
        <v>43</v>
      </c>
      <c r="D26" s="11" t="s">
        <v>69</v>
      </c>
      <c r="E26" s="10">
        <v>1</v>
      </c>
      <c r="F26" s="10"/>
      <c r="G26" s="10">
        <v>1</v>
      </c>
      <c r="H26" s="10">
        <v>32</v>
      </c>
      <c r="I26" s="10"/>
      <c r="J26" s="10">
        <v>32</v>
      </c>
      <c r="K26" s="10"/>
      <c r="L26" s="10"/>
      <c r="M26" s="10">
        <v>32</v>
      </c>
      <c r="N26" s="10" t="s">
        <v>27</v>
      </c>
      <c r="O26" s="10" t="s">
        <v>14</v>
      </c>
      <c r="P26" s="10"/>
    </row>
    <row r="27" spans="1:16" s="12" customFormat="1" x14ac:dyDescent="0.15">
      <c r="A27" s="45"/>
      <c r="B27" s="10" t="s">
        <v>128</v>
      </c>
      <c r="C27" s="11" t="s">
        <v>129</v>
      </c>
      <c r="D27" s="11" t="s">
        <v>130</v>
      </c>
      <c r="E27" s="10">
        <v>2</v>
      </c>
      <c r="F27" s="10">
        <v>2</v>
      </c>
      <c r="G27" s="10"/>
      <c r="H27" s="10">
        <v>32</v>
      </c>
      <c r="I27" s="10">
        <v>32</v>
      </c>
      <c r="J27" s="10"/>
      <c r="K27" s="10"/>
      <c r="L27" s="10"/>
      <c r="M27" s="10">
        <v>32</v>
      </c>
      <c r="N27" s="10" t="s">
        <v>25</v>
      </c>
      <c r="O27" s="10" t="s">
        <v>14</v>
      </c>
      <c r="P27" s="18"/>
    </row>
    <row r="28" spans="1:16" s="12" customFormat="1" x14ac:dyDescent="0.15">
      <c r="A28" s="45"/>
      <c r="B28" s="10" t="s">
        <v>131</v>
      </c>
      <c r="C28" s="11" t="s">
        <v>132</v>
      </c>
      <c r="D28" s="11" t="s">
        <v>133</v>
      </c>
      <c r="E28" s="10">
        <v>1</v>
      </c>
      <c r="F28" s="10"/>
      <c r="G28" s="10">
        <v>1</v>
      </c>
      <c r="H28" s="10">
        <v>32</v>
      </c>
      <c r="I28" s="10"/>
      <c r="J28" s="10">
        <v>32</v>
      </c>
      <c r="K28" s="10"/>
      <c r="L28" s="10"/>
      <c r="M28" s="10">
        <v>32</v>
      </c>
      <c r="N28" s="10" t="s">
        <v>25</v>
      </c>
      <c r="O28" s="10" t="s">
        <v>14</v>
      </c>
      <c r="P28" s="18"/>
    </row>
    <row r="29" spans="1:16" s="12" customFormat="1" x14ac:dyDescent="0.15">
      <c r="A29" s="40" t="s">
        <v>21</v>
      </c>
      <c r="B29" s="40"/>
      <c r="C29" s="40"/>
      <c r="D29" s="40"/>
      <c r="E29" s="19">
        <f>SUM(E5:E28)-E9</f>
        <v>50</v>
      </c>
      <c r="F29" s="19">
        <f t="shared" ref="F29:M29" si="0">SUM(F5:F28)-F9</f>
        <v>38</v>
      </c>
      <c r="G29" s="19">
        <f t="shared" si="0"/>
        <v>12</v>
      </c>
      <c r="H29" s="19">
        <f t="shared" si="0"/>
        <v>1056</v>
      </c>
      <c r="I29" s="19">
        <f t="shared" si="0"/>
        <v>624</v>
      </c>
      <c r="J29" s="19">
        <f t="shared" si="0"/>
        <v>96</v>
      </c>
      <c r="K29" s="19">
        <f t="shared" si="0"/>
        <v>32</v>
      </c>
      <c r="L29" s="19">
        <f t="shared" si="0"/>
        <v>304</v>
      </c>
      <c r="M29" s="19">
        <f t="shared" si="0"/>
        <v>918</v>
      </c>
      <c r="N29" s="10"/>
      <c r="O29" s="10"/>
      <c r="P29" s="18"/>
    </row>
    <row r="30" spans="1:16" ht="32.1" customHeight="1" x14ac:dyDescent="0.15">
      <c r="A30" s="36" t="s">
        <v>214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</row>
    <row r="31" spans="1:16" ht="24" customHeight="1" x14ac:dyDescent="0.15">
      <c r="A31" s="48" t="s">
        <v>195</v>
      </c>
      <c r="B31" s="48"/>
      <c r="C31" s="48"/>
      <c r="D31" s="48"/>
      <c r="E31" s="48" t="s">
        <v>223</v>
      </c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</row>
    <row r="32" spans="1:16" s="7" customFormat="1" ht="24" customHeight="1" x14ac:dyDescent="0.15">
      <c r="A32" s="49" t="s">
        <v>196</v>
      </c>
      <c r="B32" s="49"/>
      <c r="C32" s="49"/>
      <c r="D32" s="49"/>
      <c r="E32" s="49" t="s">
        <v>222</v>
      </c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</row>
    <row r="33" spans="1:16" ht="15.95" customHeight="1" x14ac:dyDescent="0.15">
      <c r="A33" s="8" t="s">
        <v>197</v>
      </c>
      <c r="B33" s="9" t="s">
        <v>0</v>
      </c>
      <c r="C33" s="9" t="s">
        <v>1</v>
      </c>
      <c r="D33" s="8" t="s">
        <v>198</v>
      </c>
      <c r="E33" s="9" t="s">
        <v>2</v>
      </c>
      <c r="F33" s="9" t="s">
        <v>3</v>
      </c>
      <c r="G33" s="9" t="s">
        <v>4</v>
      </c>
      <c r="H33" s="9" t="s">
        <v>5</v>
      </c>
      <c r="I33" s="9" t="s">
        <v>199</v>
      </c>
      <c r="J33" s="9" t="s">
        <v>7</v>
      </c>
      <c r="K33" s="9" t="s">
        <v>8</v>
      </c>
      <c r="L33" s="8" t="s">
        <v>200</v>
      </c>
      <c r="M33" s="9" t="s">
        <v>9</v>
      </c>
      <c r="N33" s="8" t="s">
        <v>201</v>
      </c>
      <c r="O33" s="9" t="s">
        <v>10</v>
      </c>
      <c r="P33" s="9" t="s">
        <v>11</v>
      </c>
    </row>
    <row r="34" spans="1:16" s="7" customFormat="1" ht="15" customHeight="1" x14ac:dyDescent="0.15">
      <c r="A34" s="45" t="s">
        <v>202</v>
      </c>
      <c r="B34" s="10" t="s">
        <v>134</v>
      </c>
      <c r="C34" s="13" t="s">
        <v>203</v>
      </c>
      <c r="D34" s="20" t="s">
        <v>135</v>
      </c>
      <c r="E34" s="10">
        <v>2</v>
      </c>
      <c r="F34" s="10">
        <v>1</v>
      </c>
      <c r="G34" s="10">
        <v>1</v>
      </c>
      <c r="H34" s="22">
        <v>48</v>
      </c>
      <c r="I34" s="22">
        <v>16</v>
      </c>
      <c r="J34" s="22"/>
      <c r="K34" s="22">
        <v>32</v>
      </c>
      <c r="L34" s="22"/>
      <c r="M34" s="22">
        <v>48</v>
      </c>
      <c r="N34" s="22" t="s">
        <v>204</v>
      </c>
      <c r="O34" s="22" t="s">
        <v>14</v>
      </c>
      <c r="P34" s="22"/>
    </row>
    <row r="35" spans="1:16" ht="15" customHeight="1" x14ac:dyDescent="0.15">
      <c r="A35" s="45"/>
      <c r="B35" s="50" t="s">
        <v>21</v>
      </c>
      <c r="C35" s="50"/>
      <c r="D35" s="50"/>
      <c r="E35" s="23">
        <f t="shared" ref="E35:M35" si="1">SUM(E34:E34)</f>
        <v>2</v>
      </c>
      <c r="F35" s="23">
        <f t="shared" si="1"/>
        <v>1</v>
      </c>
      <c r="G35" s="23">
        <f t="shared" si="1"/>
        <v>1</v>
      </c>
      <c r="H35" s="23">
        <f t="shared" si="1"/>
        <v>48</v>
      </c>
      <c r="I35" s="23">
        <f t="shared" si="1"/>
        <v>16</v>
      </c>
      <c r="J35" s="23">
        <f t="shared" si="1"/>
        <v>0</v>
      </c>
      <c r="K35" s="23">
        <f t="shared" si="1"/>
        <v>32</v>
      </c>
      <c r="L35" s="23">
        <f t="shared" si="1"/>
        <v>0</v>
      </c>
      <c r="M35" s="23">
        <f t="shared" si="1"/>
        <v>48</v>
      </c>
      <c r="N35" s="22"/>
      <c r="O35" s="22"/>
      <c r="P35" s="24"/>
    </row>
    <row r="36" spans="1:16" ht="24" customHeight="1" x14ac:dyDescent="0.15">
      <c r="A36" s="46" t="s">
        <v>228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</row>
    <row r="38" spans="1:16" ht="15" customHeight="1" x14ac:dyDescent="0.15">
      <c r="A38" s="69" t="s">
        <v>492</v>
      </c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</row>
    <row r="39" spans="1:16" ht="15" customHeight="1" x14ac:dyDescent="0.15">
      <c r="A39" s="81" t="s">
        <v>451</v>
      </c>
      <c r="B39" s="81"/>
      <c r="C39" s="82" t="s">
        <v>452</v>
      </c>
      <c r="D39" s="82" t="s">
        <v>453</v>
      </c>
      <c r="E39" s="81" t="s">
        <v>454</v>
      </c>
      <c r="F39" s="81"/>
      <c r="G39" s="81"/>
      <c r="H39" s="81"/>
      <c r="I39" s="81"/>
      <c r="J39" s="82" t="s">
        <v>455</v>
      </c>
      <c r="K39" s="70" t="s">
        <v>491</v>
      </c>
      <c r="L39" s="70"/>
    </row>
    <row r="40" spans="1:16" ht="15" customHeight="1" x14ac:dyDescent="0.15">
      <c r="A40" s="71" t="s">
        <v>460</v>
      </c>
      <c r="B40" s="72"/>
      <c r="C40" s="76" t="s">
        <v>459</v>
      </c>
      <c r="D40" s="74" t="s">
        <v>461</v>
      </c>
      <c r="E40" s="66" t="s">
        <v>462</v>
      </c>
      <c r="F40" s="67"/>
      <c r="G40" s="67"/>
      <c r="H40" s="67"/>
      <c r="I40" s="68"/>
      <c r="J40" s="83">
        <v>3</v>
      </c>
      <c r="K40" s="88"/>
      <c r="L40" s="88"/>
    </row>
    <row r="41" spans="1:16" ht="15" customHeight="1" x14ac:dyDescent="0.15">
      <c r="A41" s="87" t="s">
        <v>558</v>
      </c>
      <c r="B41" s="84"/>
      <c r="C41" s="73" t="s">
        <v>551</v>
      </c>
      <c r="D41" s="74" t="s">
        <v>465</v>
      </c>
      <c r="E41" s="77" t="s">
        <v>473</v>
      </c>
      <c r="F41" s="78"/>
      <c r="G41" s="78"/>
      <c r="H41" s="78"/>
      <c r="I41" s="79"/>
      <c r="J41" s="83">
        <v>3</v>
      </c>
      <c r="K41" s="88"/>
      <c r="L41" s="88"/>
    </row>
    <row r="42" spans="1:16" ht="15" customHeight="1" x14ac:dyDescent="0.15">
      <c r="A42" s="87" t="s">
        <v>558</v>
      </c>
      <c r="B42" s="84"/>
      <c r="C42" s="73" t="s">
        <v>552</v>
      </c>
      <c r="D42" s="74" t="s">
        <v>465</v>
      </c>
      <c r="E42" s="77" t="s">
        <v>473</v>
      </c>
      <c r="F42" s="78"/>
      <c r="G42" s="78"/>
      <c r="H42" s="78"/>
      <c r="I42" s="79"/>
      <c r="J42" s="83">
        <v>3</v>
      </c>
      <c r="K42" s="88"/>
      <c r="L42" s="88"/>
    </row>
    <row r="43" spans="1:16" ht="15" customHeight="1" x14ac:dyDescent="0.15">
      <c r="A43" s="87" t="s">
        <v>558</v>
      </c>
      <c r="B43" s="84"/>
      <c r="C43" s="73" t="s">
        <v>553</v>
      </c>
      <c r="D43" s="74" t="s">
        <v>465</v>
      </c>
      <c r="E43" s="77" t="s">
        <v>473</v>
      </c>
      <c r="F43" s="78"/>
      <c r="G43" s="78"/>
      <c r="H43" s="78"/>
      <c r="I43" s="79"/>
      <c r="J43" s="83">
        <v>3</v>
      </c>
      <c r="K43" s="88"/>
      <c r="L43" s="88"/>
    </row>
    <row r="44" spans="1:16" ht="15" customHeight="1" x14ac:dyDescent="0.15">
      <c r="A44" s="87" t="s">
        <v>558</v>
      </c>
      <c r="B44" s="84"/>
      <c r="C44" s="73" t="s">
        <v>554</v>
      </c>
      <c r="D44" s="74" t="s">
        <v>465</v>
      </c>
      <c r="E44" s="77" t="s">
        <v>473</v>
      </c>
      <c r="F44" s="78"/>
      <c r="G44" s="78"/>
      <c r="H44" s="78"/>
      <c r="I44" s="79"/>
      <c r="J44" s="83">
        <v>3</v>
      </c>
      <c r="K44" s="88"/>
      <c r="L44" s="88"/>
    </row>
    <row r="45" spans="1:16" ht="15" customHeight="1" x14ac:dyDescent="0.15">
      <c r="A45" s="87" t="s">
        <v>558</v>
      </c>
      <c r="B45" s="84"/>
      <c r="C45" s="73" t="s">
        <v>555</v>
      </c>
      <c r="D45" s="74" t="s">
        <v>465</v>
      </c>
      <c r="E45" s="77" t="s">
        <v>473</v>
      </c>
      <c r="F45" s="78"/>
      <c r="G45" s="78"/>
      <c r="H45" s="78"/>
      <c r="I45" s="79"/>
      <c r="J45" s="83">
        <v>3</v>
      </c>
      <c r="K45" s="88"/>
      <c r="L45" s="88"/>
    </row>
    <row r="46" spans="1:16" ht="15" customHeight="1" x14ac:dyDescent="0.15">
      <c r="A46" s="87" t="s">
        <v>558</v>
      </c>
      <c r="B46" s="84"/>
      <c r="C46" s="73" t="s">
        <v>556</v>
      </c>
      <c r="D46" s="74" t="s">
        <v>465</v>
      </c>
      <c r="E46" s="77" t="s">
        <v>473</v>
      </c>
      <c r="F46" s="78"/>
      <c r="G46" s="78"/>
      <c r="H46" s="78"/>
      <c r="I46" s="79"/>
      <c r="J46" s="83">
        <v>3</v>
      </c>
      <c r="K46" s="88"/>
      <c r="L46" s="88"/>
    </row>
    <row r="47" spans="1:16" ht="15" customHeight="1" x14ac:dyDescent="0.15">
      <c r="A47" s="87" t="s">
        <v>558</v>
      </c>
      <c r="B47" s="84"/>
      <c r="C47" s="73" t="s">
        <v>557</v>
      </c>
      <c r="D47" s="74" t="s">
        <v>465</v>
      </c>
      <c r="E47" s="77" t="s">
        <v>473</v>
      </c>
      <c r="F47" s="78"/>
      <c r="G47" s="78"/>
      <c r="H47" s="78"/>
      <c r="I47" s="79"/>
      <c r="J47" s="83">
        <v>3</v>
      </c>
      <c r="K47" s="88"/>
      <c r="L47" s="88"/>
    </row>
    <row r="48" spans="1:16" ht="15" customHeight="1" x14ac:dyDescent="0.15">
      <c r="A48" s="87" t="s">
        <v>564</v>
      </c>
      <c r="B48" s="84"/>
      <c r="C48" s="73" t="s">
        <v>565</v>
      </c>
      <c r="D48" s="74" t="s">
        <v>567</v>
      </c>
      <c r="E48" s="66" t="s">
        <v>568</v>
      </c>
      <c r="F48" s="67"/>
      <c r="G48" s="67"/>
      <c r="H48" s="67"/>
      <c r="I48" s="68"/>
      <c r="J48" s="83">
        <v>4</v>
      </c>
      <c r="K48" s="88"/>
      <c r="L48" s="88"/>
    </row>
    <row r="49" spans="1:12" ht="15" customHeight="1" x14ac:dyDescent="0.15">
      <c r="A49" s="87" t="s">
        <v>564</v>
      </c>
      <c r="B49" s="84"/>
      <c r="C49" s="73" t="s">
        <v>566</v>
      </c>
      <c r="D49" s="74" t="s">
        <v>567</v>
      </c>
      <c r="E49" s="66" t="s">
        <v>569</v>
      </c>
      <c r="F49" s="67"/>
      <c r="G49" s="67"/>
      <c r="H49" s="67"/>
      <c r="I49" s="68"/>
      <c r="J49" s="83">
        <v>4</v>
      </c>
      <c r="K49" s="88"/>
      <c r="L49" s="88"/>
    </row>
    <row r="50" spans="1:12" ht="15" customHeight="1" x14ac:dyDescent="0.15">
      <c r="A50" s="71" t="s">
        <v>573</v>
      </c>
      <c r="B50" s="72"/>
      <c r="C50" s="73" t="s">
        <v>572</v>
      </c>
      <c r="D50" s="74" t="s">
        <v>567</v>
      </c>
      <c r="E50" s="66" t="s">
        <v>569</v>
      </c>
      <c r="F50" s="67"/>
      <c r="G50" s="67"/>
      <c r="H50" s="67"/>
      <c r="I50" s="68"/>
      <c r="J50" s="83">
        <v>4</v>
      </c>
      <c r="K50" s="88"/>
      <c r="L50" s="88"/>
    </row>
    <row r="51" spans="1:12" ht="15" customHeight="1" x14ac:dyDescent="0.15">
      <c r="A51" s="87" t="s">
        <v>577</v>
      </c>
      <c r="B51" s="84"/>
      <c r="C51" s="73" t="s">
        <v>578</v>
      </c>
      <c r="D51" s="74" t="s">
        <v>580</v>
      </c>
      <c r="E51" s="90" t="s">
        <v>582</v>
      </c>
      <c r="F51" s="86"/>
      <c r="G51" s="86"/>
      <c r="H51" s="86"/>
      <c r="I51" s="86"/>
      <c r="J51" s="83">
        <v>1</v>
      </c>
      <c r="K51" s="88"/>
      <c r="L51" s="88"/>
    </row>
    <row r="52" spans="1:12" ht="15" customHeight="1" x14ac:dyDescent="0.15">
      <c r="A52" s="87" t="s">
        <v>577</v>
      </c>
      <c r="B52" s="84"/>
      <c r="C52" s="73" t="s">
        <v>579</v>
      </c>
      <c r="D52" s="74" t="s">
        <v>581</v>
      </c>
      <c r="E52" s="90" t="s">
        <v>583</v>
      </c>
      <c r="F52" s="86"/>
      <c r="G52" s="86"/>
      <c r="H52" s="86"/>
      <c r="I52" s="86"/>
      <c r="J52" s="83">
        <v>1</v>
      </c>
      <c r="K52" s="88"/>
      <c r="L52" s="88"/>
    </row>
  </sheetData>
  <mergeCells count="63">
    <mergeCell ref="K51:L51"/>
    <mergeCell ref="K52:L52"/>
    <mergeCell ref="A38:L38"/>
    <mergeCell ref="K46:L46"/>
    <mergeCell ref="K47:L47"/>
    <mergeCell ref="K48:L48"/>
    <mergeCell ref="K49:L49"/>
    <mergeCell ref="K50:L50"/>
    <mergeCell ref="K41:L41"/>
    <mergeCell ref="K42:L42"/>
    <mergeCell ref="K43:L43"/>
    <mergeCell ref="K44:L44"/>
    <mergeCell ref="K45:L45"/>
    <mergeCell ref="A52:B52"/>
    <mergeCell ref="E41:I41"/>
    <mergeCell ref="E42:I42"/>
    <mergeCell ref="E44:I44"/>
    <mergeCell ref="E45:I45"/>
    <mergeCell ref="E48:I48"/>
    <mergeCell ref="E49:I49"/>
    <mergeCell ref="E51:I51"/>
    <mergeCell ref="E52:I52"/>
    <mergeCell ref="A48:B48"/>
    <mergeCell ref="A49:B49"/>
    <mergeCell ref="A50:B50"/>
    <mergeCell ref="E50:I50"/>
    <mergeCell ref="A51:B51"/>
    <mergeCell ref="A45:B45"/>
    <mergeCell ref="A46:B46"/>
    <mergeCell ref="E46:I46"/>
    <mergeCell ref="A47:B47"/>
    <mergeCell ref="E47:I47"/>
    <mergeCell ref="A43:B43"/>
    <mergeCell ref="E43:I43"/>
    <mergeCell ref="A41:B41"/>
    <mergeCell ref="A42:B42"/>
    <mergeCell ref="A44:B44"/>
    <mergeCell ref="A39:B39"/>
    <mergeCell ref="E39:I39"/>
    <mergeCell ref="A40:B40"/>
    <mergeCell ref="E40:I40"/>
    <mergeCell ref="K39:L39"/>
    <mergeCell ref="K40:L40"/>
    <mergeCell ref="A30:P30"/>
    <mergeCell ref="A1:P1"/>
    <mergeCell ref="A2:D2"/>
    <mergeCell ref="E2:P2"/>
    <mergeCell ref="A3:P3"/>
    <mergeCell ref="A5:A9"/>
    <mergeCell ref="A10:A14"/>
    <mergeCell ref="B12:B14"/>
    <mergeCell ref="A15:A16"/>
    <mergeCell ref="B15:B16"/>
    <mergeCell ref="A17:A18"/>
    <mergeCell ref="A20:A28"/>
    <mergeCell ref="A29:D29"/>
    <mergeCell ref="A36:P36"/>
    <mergeCell ref="A31:D31"/>
    <mergeCell ref="E31:P31"/>
    <mergeCell ref="A32:D32"/>
    <mergeCell ref="E32:P32"/>
    <mergeCell ref="A34:A35"/>
    <mergeCell ref="B35:D35"/>
  </mergeCells>
  <phoneticPr fontId="4" type="noConversion"/>
  <pageMargins left="0.75" right="0.75" top="1" bottom="1" header="0.5" footer="0.5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47"/>
  <sheetViews>
    <sheetView topLeftCell="A22" zoomScale="102" zoomScaleNormal="102" workbookViewId="0">
      <selection activeCell="C51" sqref="C51"/>
    </sheetView>
  </sheetViews>
  <sheetFormatPr defaultColWidth="8.625" defaultRowHeight="15" x14ac:dyDescent="0.15"/>
  <cols>
    <col min="1" max="1" width="9.125" style="6" customWidth="1"/>
    <col min="2" max="2" width="11.625" style="6" bestFit="1" customWidth="1"/>
    <col min="3" max="4" width="38.375" style="6" customWidth="1"/>
    <col min="5" max="5" width="5.5" style="6" bestFit="1" customWidth="1"/>
    <col min="6" max="7" width="9.5" style="6" bestFit="1" customWidth="1"/>
    <col min="8" max="8" width="7.5" style="6" bestFit="1" customWidth="1"/>
    <col min="9" max="11" width="9.5" style="6" bestFit="1" customWidth="1"/>
    <col min="12" max="12" width="13.875" style="6" bestFit="1" customWidth="1"/>
    <col min="13" max="13" width="9.5" style="6" bestFit="1" customWidth="1"/>
    <col min="14" max="14" width="10.375" style="6" customWidth="1"/>
    <col min="15" max="15" width="9.5" style="6" bestFit="1" customWidth="1"/>
    <col min="16" max="16" width="15.125" style="6" customWidth="1"/>
    <col min="17" max="16384" width="8.625" style="6"/>
  </cols>
  <sheetData>
    <row r="1" spans="1:16" ht="36" customHeight="1" x14ac:dyDescent="0.15">
      <c r="A1" s="37" t="s">
        <v>230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6" ht="24" customHeight="1" x14ac:dyDescent="0.15">
      <c r="A2" s="38" t="s">
        <v>71</v>
      </c>
      <c r="B2" s="38"/>
      <c r="C2" s="38"/>
      <c r="D2" s="38"/>
      <c r="E2" s="38" t="s">
        <v>225</v>
      </c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6" s="7" customFormat="1" ht="36" customHeight="1" x14ac:dyDescent="0.15">
      <c r="A3" s="39" t="s">
        <v>226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15.95" customHeight="1" x14ac:dyDescent="0.15">
      <c r="A4" s="8" t="s">
        <v>28</v>
      </c>
      <c r="B4" s="9" t="s">
        <v>0</v>
      </c>
      <c r="C4" s="8" t="s">
        <v>45</v>
      </c>
      <c r="D4" s="8" t="s">
        <v>46</v>
      </c>
      <c r="E4" s="9" t="s">
        <v>2</v>
      </c>
      <c r="F4" s="9" t="s">
        <v>3</v>
      </c>
      <c r="G4" s="9" t="s">
        <v>4</v>
      </c>
      <c r="H4" s="9" t="s">
        <v>5</v>
      </c>
      <c r="I4" s="9" t="s">
        <v>6</v>
      </c>
      <c r="J4" s="9" t="s">
        <v>7</v>
      </c>
      <c r="K4" s="9" t="s">
        <v>8</v>
      </c>
      <c r="L4" s="8" t="s">
        <v>44</v>
      </c>
      <c r="M4" s="9" t="s">
        <v>9</v>
      </c>
      <c r="N4" s="9" t="s">
        <v>137</v>
      </c>
      <c r="O4" s="9" t="s">
        <v>10</v>
      </c>
      <c r="P4" s="9" t="s">
        <v>11</v>
      </c>
    </row>
    <row r="5" spans="1:16" s="12" customFormat="1" ht="30" x14ac:dyDescent="0.15">
      <c r="A5" s="40" t="s">
        <v>12</v>
      </c>
      <c r="B5" s="10" t="s">
        <v>48</v>
      </c>
      <c r="C5" s="11" t="s">
        <v>13</v>
      </c>
      <c r="D5" s="11" t="s">
        <v>61</v>
      </c>
      <c r="E5" s="10">
        <v>1</v>
      </c>
      <c r="F5" s="10">
        <v>1</v>
      </c>
      <c r="G5" s="10"/>
      <c r="H5" s="10">
        <v>32</v>
      </c>
      <c r="I5" s="10">
        <v>32</v>
      </c>
      <c r="J5" s="10"/>
      <c r="K5" s="10"/>
      <c r="L5" s="10"/>
      <c r="M5" s="10">
        <v>32</v>
      </c>
      <c r="N5" s="10" t="s">
        <v>213</v>
      </c>
      <c r="O5" s="10" t="s">
        <v>14</v>
      </c>
      <c r="P5" s="10"/>
    </row>
    <row r="6" spans="1:16" s="12" customFormat="1" ht="15" customHeight="1" x14ac:dyDescent="0.15">
      <c r="A6" s="40"/>
      <c r="B6" s="10" t="s">
        <v>49</v>
      </c>
      <c r="C6" s="13" t="s">
        <v>26</v>
      </c>
      <c r="D6" s="11" t="s">
        <v>62</v>
      </c>
      <c r="E6" s="10">
        <v>1</v>
      </c>
      <c r="F6" s="10"/>
      <c r="G6" s="10">
        <v>1</v>
      </c>
      <c r="H6" s="10">
        <v>32</v>
      </c>
      <c r="I6" s="10"/>
      <c r="J6" s="10"/>
      <c r="K6" s="10"/>
      <c r="L6" s="10">
        <v>32</v>
      </c>
      <c r="M6" s="10">
        <v>32</v>
      </c>
      <c r="N6" s="10" t="s">
        <v>24</v>
      </c>
      <c r="O6" s="10" t="s">
        <v>14</v>
      </c>
      <c r="P6" s="10"/>
    </row>
    <row r="7" spans="1:16" s="12" customFormat="1" ht="15" customHeight="1" x14ac:dyDescent="0.15">
      <c r="A7" s="40"/>
      <c r="B7" s="10" t="s">
        <v>50</v>
      </c>
      <c r="C7" s="11" t="s">
        <v>15</v>
      </c>
      <c r="D7" s="11" t="s">
        <v>63</v>
      </c>
      <c r="E7" s="10">
        <v>3</v>
      </c>
      <c r="F7" s="10">
        <v>2</v>
      </c>
      <c r="G7" s="10">
        <v>1</v>
      </c>
      <c r="H7" s="10">
        <v>64</v>
      </c>
      <c r="I7" s="10">
        <v>32</v>
      </c>
      <c r="J7" s="10"/>
      <c r="K7" s="10"/>
      <c r="L7" s="10">
        <v>32</v>
      </c>
      <c r="M7" s="10">
        <v>64</v>
      </c>
      <c r="N7" s="10" t="s">
        <v>27</v>
      </c>
      <c r="O7" s="10" t="s">
        <v>14</v>
      </c>
      <c r="P7" s="10"/>
    </row>
    <row r="8" spans="1:16" s="12" customFormat="1" ht="30" customHeight="1" x14ac:dyDescent="0.15">
      <c r="A8" s="40"/>
      <c r="B8" s="10" t="s">
        <v>51</v>
      </c>
      <c r="C8" s="11" t="s">
        <v>16</v>
      </c>
      <c r="D8" s="11" t="s">
        <v>70</v>
      </c>
      <c r="E8" s="10">
        <v>3</v>
      </c>
      <c r="F8" s="10">
        <v>3</v>
      </c>
      <c r="G8" s="10"/>
      <c r="H8" s="10">
        <v>48</v>
      </c>
      <c r="I8" s="10">
        <v>48</v>
      </c>
      <c r="J8" s="10"/>
      <c r="K8" s="10"/>
      <c r="L8" s="10"/>
      <c r="M8" s="10">
        <v>48</v>
      </c>
      <c r="N8" s="10" t="s">
        <v>25</v>
      </c>
      <c r="O8" s="10" t="s">
        <v>14</v>
      </c>
      <c r="P8" s="10"/>
    </row>
    <row r="9" spans="1:16" s="12" customFormat="1" ht="15" customHeight="1" x14ac:dyDescent="0.15">
      <c r="A9" s="40"/>
      <c r="B9" s="17" t="s">
        <v>212</v>
      </c>
      <c r="C9" s="13" t="s">
        <v>205</v>
      </c>
      <c r="D9" s="13"/>
      <c r="E9" s="15">
        <v>1.5</v>
      </c>
      <c r="F9" s="10">
        <v>1.5</v>
      </c>
      <c r="G9" s="10"/>
      <c r="H9" s="10">
        <v>24</v>
      </c>
      <c r="I9" s="10">
        <v>24</v>
      </c>
      <c r="J9" s="10"/>
      <c r="K9" s="10"/>
      <c r="L9" s="10"/>
      <c r="M9" s="10">
        <v>24</v>
      </c>
      <c r="N9" s="17" t="s">
        <v>67</v>
      </c>
      <c r="O9" s="17" t="s">
        <v>35</v>
      </c>
      <c r="P9" s="17" t="s">
        <v>32</v>
      </c>
    </row>
    <row r="10" spans="1:16" s="12" customFormat="1" ht="15" customHeight="1" x14ac:dyDescent="0.15">
      <c r="A10" s="41" t="s">
        <v>17</v>
      </c>
      <c r="B10" s="10" t="s">
        <v>52</v>
      </c>
      <c r="C10" s="11" t="s">
        <v>18</v>
      </c>
      <c r="D10" s="11" t="s">
        <v>64</v>
      </c>
      <c r="E10" s="15">
        <v>2</v>
      </c>
      <c r="F10" s="10">
        <v>2</v>
      </c>
      <c r="G10" s="10"/>
      <c r="H10" s="10">
        <v>32</v>
      </c>
      <c r="I10" s="10">
        <v>32</v>
      </c>
      <c r="J10" s="10"/>
      <c r="K10" s="10"/>
      <c r="L10" s="10"/>
      <c r="M10" s="10">
        <v>6</v>
      </c>
      <c r="N10" s="10" t="s">
        <v>25</v>
      </c>
      <c r="O10" s="10" t="s">
        <v>14</v>
      </c>
      <c r="P10" s="10"/>
    </row>
    <row r="11" spans="1:16" s="12" customFormat="1" ht="15" customHeight="1" x14ac:dyDescent="0.15">
      <c r="A11" s="41"/>
      <c r="B11" s="10" t="s">
        <v>53</v>
      </c>
      <c r="C11" s="11" t="s">
        <v>19</v>
      </c>
      <c r="D11" s="11" t="s">
        <v>54</v>
      </c>
      <c r="E11" s="10">
        <v>2</v>
      </c>
      <c r="F11" s="10"/>
      <c r="G11" s="10">
        <v>2</v>
      </c>
      <c r="H11" s="10">
        <v>112</v>
      </c>
      <c r="I11" s="10"/>
      <c r="J11" s="10"/>
      <c r="K11" s="10"/>
      <c r="L11" s="10">
        <v>112</v>
      </c>
      <c r="M11" s="16" t="s">
        <v>47</v>
      </c>
      <c r="N11" s="10" t="s">
        <v>25</v>
      </c>
      <c r="O11" s="10" t="s">
        <v>14</v>
      </c>
      <c r="P11" s="10"/>
    </row>
    <row r="12" spans="1:16" s="12" customFormat="1" ht="15" customHeight="1" x14ac:dyDescent="0.15">
      <c r="A12" s="41"/>
      <c r="B12" s="42" t="s">
        <v>212</v>
      </c>
      <c r="C12" s="11" t="s">
        <v>31</v>
      </c>
      <c r="D12" s="11"/>
      <c r="E12" s="10">
        <v>1</v>
      </c>
      <c r="F12" s="10"/>
      <c r="G12" s="10">
        <v>1</v>
      </c>
      <c r="H12" s="10">
        <v>32</v>
      </c>
      <c r="I12" s="10"/>
      <c r="J12" s="10"/>
      <c r="K12" s="10"/>
      <c r="L12" s="10">
        <v>32</v>
      </c>
      <c r="M12" s="10">
        <v>32</v>
      </c>
      <c r="N12" s="10" t="s">
        <v>25</v>
      </c>
      <c r="O12" s="10" t="s">
        <v>14</v>
      </c>
      <c r="P12" s="10"/>
    </row>
    <row r="13" spans="1:16" s="12" customFormat="1" ht="15" customHeight="1" x14ac:dyDescent="0.15">
      <c r="A13" s="41"/>
      <c r="B13" s="43"/>
      <c r="C13" s="11" t="s">
        <v>29</v>
      </c>
      <c r="D13" s="11"/>
      <c r="E13" s="10">
        <v>0.5</v>
      </c>
      <c r="F13" s="10"/>
      <c r="G13" s="10">
        <v>0.5</v>
      </c>
      <c r="H13" s="10">
        <v>16</v>
      </c>
      <c r="I13" s="10"/>
      <c r="J13" s="10"/>
      <c r="K13" s="10"/>
      <c r="L13" s="10">
        <v>16</v>
      </c>
      <c r="M13" s="10">
        <v>16</v>
      </c>
      <c r="N13" s="10" t="s">
        <v>33</v>
      </c>
      <c r="O13" s="10" t="s">
        <v>14</v>
      </c>
      <c r="P13" s="10"/>
    </row>
    <row r="14" spans="1:16" s="12" customFormat="1" ht="15" customHeight="1" x14ac:dyDescent="0.15">
      <c r="A14" s="41"/>
      <c r="B14" s="43"/>
      <c r="C14" s="11" t="s">
        <v>30</v>
      </c>
      <c r="D14" s="11"/>
      <c r="E14" s="10">
        <v>0.5</v>
      </c>
      <c r="F14" s="10"/>
      <c r="G14" s="10">
        <v>0.5</v>
      </c>
      <c r="H14" s="10">
        <v>16</v>
      </c>
      <c r="I14" s="10"/>
      <c r="J14" s="10"/>
      <c r="K14" s="10"/>
      <c r="L14" s="10">
        <v>16</v>
      </c>
      <c r="M14" s="10">
        <v>16</v>
      </c>
      <c r="N14" s="10" t="s">
        <v>34</v>
      </c>
      <c r="O14" s="10" t="s">
        <v>14</v>
      </c>
      <c r="P14" s="10"/>
    </row>
    <row r="15" spans="1:16" s="12" customFormat="1" ht="15" customHeight="1" x14ac:dyDescent="0.15">
      <c r="A15" s="44" t="s">
        <v>37</v>
      </c>
      <c r="B15" s="45" t="s">
        <v>212</v>
      </c>
      <c r="C15" s="11" t="s">
        <v>101</v>
      </c>
      <c r="D15" s="11"/>
      <c r="E15" s="10">
        <v>2</v>
      </c>
      <c r="F15" s="10">
        <v>2</v>
      </c>
      <c r="G15" s="10"/>
      <c r="H15" s="10">
        <v>32</v>
      </c>
      <c r="I15" s="10">
        <v>32</v>
      </c>
      <c r="J15" s="10"/>
      <c r="K15" s="10"/>
      <c r="L15" s="10"/>
      <c r="M15" s="10">
        <v>32</v>
      </c>
      <c r="N15" s="10" t="s">
        <v>25</v>
      </c>
      <c r="O15" s="10" t="s">
        <v>14</v>
      </c>
      <c r="P15" s="10"/>
    </row>
    <row r="16" spans="1:16" s="12" customFormat="1" ht="15" customHeight="1" x14ac:dyDescent="0.15">
      <c r="A16" s="41"/>
      <c r="B16" s="40"/>
      <c r="C16" s="11" t="s">
        <v>36</v>
      </c>
      <c r="D16" s="11"/>
      <c r="E16" s="10">
        <v>2</v>
      </c>
      <c r="F16" s="10">
        <v>2</v>
      </c>
      <c r="G16" s="10"/>
      <c r="H16" s="10">
        <v>32</v>
      </c>
      <c r="I16" s="10">
        <v>32</v>
      </c>
      <c r="J16" s="10"/>
      <c r="K16" s="10"/>
      <c r="L16" s="10"/>
      <c r="M16" s="10">
        <v>32</v>
      </c>
      <c r="N16" s="10" t="s">
        <v>27</v>
      </c>
      <c r="O16" s="10" t="s">
        <v>14</v>
      </c>
      <c r="P16" s="10"/>
    </row>
    <row r="17" spans="1:16" s="12" customFormat="1" ht="15" customHeight="1" x14ac:dyDescent="0.15">
      <c r="A17" s="45" t="s">
        <v>38</v>
      </c>
      <c r="B17" s="10" t="s">
        <v>55</v>
      </c>
      <c r="C17" s="11" t="s">
        <v>40</v>
      </c>
      <c r="D17" s="11" t="s">
        <v>57</v>
      </c>
      <c r="E17" s="10">
        <v>3</v>
      </c>
      <c r="F17" s="10">
        <v>2</v>
      </c>
      <c r="G17" s="10">
        <v>1</v>
      </c>
      <c r="H17" s="10">
        <v>64</v>
      </c>
      <c r="I17" s="10">
        <v>32</v>
      </c>
      <c r="J17" s="10"/>
      <c r="K17" s="10">
        <v>32</v>
      </c>
      <c r="L17" s="10"/>
      <c r="M17" s="10">
        <v>64</v>
      </c>
      <c r="N17" s="10" t="s">
        <v>25</v>
      </c>
      <c r="O17" s="10" t="s">
        <v>14</v>
      </c>
      <c r="P17" s="10"/>
    </row>
    <row r="18" spans="1:16" s="12" customFormat="1" ht="15" customHeight="1" x14ac:dyDescent="0.15">
      <c r="A18" s="40"/>
      <c r="B18" s="10" t="s">
        <v>56</v>
      </c>
      <c r="C18" s="11" t="s">
        <v>22</v>
      </c>
      <c r="D18" s="11" t="s">
        <v>58</v>
      </c>
      <c r="E18" s="10">
        <v>2</v>
      </c>
      <c r="F18" s="10">
        <v>2</v>
      </c>
      <c r="G18" s="10"/>
      <c r="H18" s="10">
        <v>32</v>
      </c>
      <c r="I18" s="10">
        <v>32</v>
      </c>
      <c r="J18" s="10"/>
      <c r="K18" s="10"/>
      <c r="L18" s="10"/>
      <c r="M18" s="10">
        <v>32</v>
      </c>
      <c r="N18" s="10" t="s">
        <v>27</v>
      </c>
      <c r="O18" s="10" t="s">
        <v>14</v>
      </c>
      <c r="P18" s="10"/>
    </row>
    <row r="19" spans="1:16" s="12" customFormat="1" ht="30" customHeight="1" x14ac:dyDescent="0.15">
      <c r="A19" s="10" t="s">
        <v>20</v>
      </c>
      <c r="B19" s="10" t="s">
        <v>59</v>
      </c>
      <c r="C19" s="11" t="s">
        <v>20</v>
      </c>
      <c r="D19" s="11" t="s">
        <v>65</v>
      </c>
      <c r="E19" s="10">
        <v>1</v>
      </c>
      <c r="F19" s="10">
        <v>1</v>
      </c>
      <c r="G19" s="10"/>
      <c r="H19" s="10">
        <v>16</v>
      </c>
      <c r="I19" s="10">
        <v>16</v>
      </c>
      <c r="J19" s="10"/>
      <c r="K19" s="10"/>
      <c r="L19" s="10"/>
      <c r="M19" s="10">
        <v>16</v>
      </c>
      <c r="N19" s="10" t="s">
        <v>138</v>
      </c>
      <c r="O19" s="10" t="s">
        <v>14</v>
      </c>
      <c r="P19" s="18"/>
    </row>
    <row r="20" spans="1:16" s="12" customFormat="1" ht="15" customHeight="1" x14ac:dyDescent="0.15">
      <c r="A20" s="45" t="s">
        <v>39</v>
      </c>
      <c r="B20" s="10" t="s">
        <v>113</v>
      </c>
      <c r="C20" s="11" t="s">
        <v>114</v>
      </c>
      <c r="D20" s="11" t="s">
        <v>115</v>
      </c>
      <c r="E20" s="10">
        <v>5</v>
      </c>
      <c r="F20" s="10">
        <v>4</v>
      </c>
      <c r="G20" s="10">
        <v>1</v>
      </c>
      <c r="H20" s="10">
        <v>96</v>
      </c>
      <c r="I20" s="10">
        <v>64</v>
      </c>
      <c r="J20" s="10"/>
      <c r="K20" s="10"/>
      <c r="L20" s="10">
        <v>32</v>
      </c>
      <c r="M20" s="10">
        <v>96</v>
      </c>
      <c r="N20" s="10" t="s">
        <v>25</v>
      </c>
      <c r="O20" s="10" t="s">
        <v>14</v>
      </c>
      <c r="P20" s="10"/>
    </row>
    <row r="21" spans="1:16" s="12" customFormat="1" ht="15" customHeight="1" x14ac:dyDescent="0.15">
      <c r="A21" s="45"/>
      <c r="B21" s="10" t="s">
        <v>116</v>
      </c>
      <c r="C21" s="11" t="s">
        <v>117</v>
      </c>
      <c r="D21" s="11" t="s">
        <v>118</v>
      </c>
      <c r="E21" s="10">
        <v>5</v>
      </c>
      <c r="F21" s="10">
        <v>4</v>
      </c>
      <c r="G21" s="10">
        <v>1</v>
      </c>
      <c r="H21" s="10">
        <v>96</v>
      </c>
      <c r="I21" s="10">
        <v>64</v>
      </c>
      <c r="J21" s="10"/>
      <c r="K21" s="10"/>
      <c r="L21" s="10">
        <v>32</v>
      </c>
      <c r="M21" s="10">
        <v>96</v>
      </c>
      <c r="N21" s="10" t="s">
        <v>27</v>
      </c>
      <c r="O21" s="10" t="s">
        <v>14</v>
      </c>
      <c r="P21" s="10"/>
    </row>
    <row r="22" spans="1:16" s="12" customFormat="1" ht="15" customHeight="1" x14ac:dyDescent="0.15">
      <c r="A22" s="45"/>
      <c r="B22" s="10" t="s">
        <v>119</v>
      </c>
      <c r="C22" s="11" t="s">
        <v>120</v>
      </c>
      <c r="D22" s="11" t="s">
        <v>121</v>
      </c>
      <c r="E22" s="10">
        <v>3</v>
      </c>
      <c r="F22" s="10">
        <v>3</v>
      </c>
      <c r="G22" s="10"/>
      <c r="H22" s="10">
        <v>48</v>
      </c>
      <c r="I22" s="10">
        <v>48</v>
      </c>
      <c r="J22" s="10"/>
      <c r="K22" s="10"/>
      <c r="L22" s="10"/>
      <c r="M22" s="10">
        <v>48</v>
      </c>
      <c r="N22" s="10" t="s">
        <v>27</v>
      </c>
      <c r="O22" s="10" t="s">
        <v>14</v>
      </c>
      <c r="P22" s="10"/>
    </row>
    <row r="23" spans="1:16" s="12" customFormat="1" ht="15" customHeight="1" x14ac:dyDescent="0.15">
      <c r="A23" s="45"/>
      <c r="B23" s="10" t="s">
        <v>139</v>
      </c>
      <c r="C23" s="11" t="s">
        <v>140</v>
      </c>
      <c r="D23" s="11" t="s">
        <v>141</v>
      </c>
      <c r="E23" s="10">
        <v>4</v>
      </c>
      <c r="F23" s="10">
        <v>4</v>
      </c>
      <c r="G23" s="10"/>
      <c r="H23" s="10">
        <v>64</v>
      </c>
      <c r="I23" s="10">
        <v>64</v>
      </c>
      <c r="J23" s="10"/>
      <c r="K23" s="10"/>
      <c r="L23" s="10"/>
      <c r="M23" s="10">
        <v>64</v>
      </c>
      <c r="N23" s="10" t="s">
        <v>25</v>
      </c>
      <c r="O23" s="10" t="s">
        <v>14</v>
      </c>
      <c r="P23" s="10"/>
    </row>
    <row r="24" spans="1:16" s="12" customFormat="1" ht="15" customHeight="1" x14ac:dyDescent="0.15">
      <c r="A24" s="45"/>
      <c r="B24" s="10" t="s">
        <v>142</v>
      </c>
      <c r="C24" s="11" t="s">
        <v>143</v>
      </c>
      <c r="D24" s="11" t="s">
        <v>144</v>
      </c>
      <c r="E24" s="10">
        <v>1</v>
      </c>
      <c r="F24" s="10"/>
      <c r="G24" s="10">
        <v>1</v>
      </c>
      <c r="H24" s="10">
        <v>32</v>
      </c>
      <c r="I24" s="10"/>
      <c r="J24" s="10">
        <v>32</v>
      </c>
      <c r="K24" s="10"/>
      <c r="L24" s="10"/>
      <c r="M24" s="10">
        <v>32</v>
      </c>
      <c r="N24" s="10" t="s">
        <v>25</v>
      </c>
      <c r="O24" s="10" t="s">
        <v>14</v>
      </c>
      <c r="P24" s="10"/>
    </row>
    <row r="25" spans="1:16" s="12" customFormat="1" ht="15" customHeight="1" x14ac:dyDescent="0.15">
      <c r="A25" s="45"/>
      <c r="B25" s="10" t="s">
        <v>145</v>
      </c>
      <c r="C25" s="11" t="s">
        <v>146</v>
      </c>
      <c r="D25" s="11" t="s">
        <v>147</v>
      </c>
      <c r="E25" s="10">
        <v>4</v>
      </c>
      <c r="F25" s="10">
        <v>4</v>
      </c>
      <c r="G25" s="10"/>
      <c r="H25" s="10">
        <v>64</v>
      </c>
      <c r="I25" s="10">
        <v>64</v>
      </c>
      <c r="J25" s="10"/>
      <c r="K25" s="10"/>
      <c r="L25" s="10"/>
      <c r="M25" s="10">
        <v>64</v>
      </c>
      <c r="N25" s="10" t="s">
        <v>25</v>
      </c>
      <c r="O25" s="10" t="s">
        <v>14</v>
      </c>
      <c r="P25" s="17"/>
    </row>
    <row r="26" spans="1:16" s="12" customFormat="1" ht="15" customHeight="1" x14ac:dyDescent="0.15">
      <c r="A26" s="45"/>
      <c r="B26" s="10" t="s">
        <v>148</v>
      </c>
      <c r="C26" s="11" t="s">
        <v>149</v>
      </c>
      <c r="D26" s="11" t="s">
        <v>150</v>
      </c>
      <c r="E26" s="10">
        <v>2</v>
      </c>
      <c r="F26" s="10">
        <v>2</v>
      </c>
      <c r="G26" s="10"/>
      <c r="H26" s="10">
        <v>32</v>
      </c>
      <c r="I26" s="10">
        <v>32</v>
      </c>
      <c r="J26" s="10"/>
      <c r="K26" s="10"/>
      <c r="L26" s="10"/>
      <c r="M26" s="10">
        <v>32</v>
      </c>
      <c r="N26" s="10" t="s">
        <v>27</v>
      </c>
      <c r="O26" s="10" t="s">
        <v>14</v>
      </c>
      <c r="P26" s="17"/>
    </row>
    <row r="27" spans="1:16" s="12" customFormat="1" ht="15" customHeight="1" x14ac:dyDescent="0.15">
      <c r="A27" s="45"/>
      <c r="B27" s="10" t="s">
        <v>151</v>
      </c>
      <c r="C27" s="11" t="s">
        <v>152</v>
      </c>
      <c r="D27" s="11" t="s">
        <v>153</v>
      </c>
      <c r="E27" s="10">
        <v>2</v>
      </c>
      <c r="F27" s="10"/>
      <c r="G27" s="10">
        <v>2</v>
      </c>
      <c r="H27" s="10">
        <v>64</v>
      </c>
      <c r="I27" s="10"/>
      <c r="J27" s="10">
        <v>64</v>
      </c>
      <c r="K27" s="10"/>
      <c r="L27" s="10"/>
      <c r="M27" s="10">
        <v>64</v>
      </c>
      <c r="N27" s="10" t="s">
        <v>27</v>
      </c>
      <c r="O27" s="10" t="s">
        <v>14</v>
      </c>
      <c r="P27" s="17"/>
    </row>
    <row r="28" spans="1:16" s="12" customFormat="1" ht="15" customHeight="1" x14ac:dyDescent="0.15">
      <c r="A28" s="40" t="s">
        <v>21</v>
      </c>
      <c r="B28" s="40"/>
      <c r="C28" s="40"/>
      <c r="D28" s="40"/>
      <c r="E28" s="19">
        <f>SUM(E5:E27)-E9</f>
        <v>50</v>
      </c>
      <c r="F28" s="19">
        <f t="shared" ref="F28:M28" si="0">SUM(F5:F27)-F9</f>
        <v>38</v>
      </c>
      <c r="G28" s="19">
        <f t="shared" si="0"/>
        <v>12</v>
      </c>
      <c r="H28" s="19">
        <f t="shared" si="0"/>
        <v>1056</v>
      </c>
      <c r="I28" s="19">
        <f t="shared" si="0"/>
        <v>624</v>
      </c>
      <c r="J28" s="19">
        <f t="shared" si="0"/>
        <v>96</v>
      </c>
      <c r="K28" s="19">
        <f t="shared" si="0"/>
        <v>32</v>
      </c>
      <c r="L28" s="19">
        <f t="shared" si="0"/>
        <v>304</v>
      </c>
      <c r="M28" s="19">
        <f t="shared" si="0"/>
        <v>918</v>
      </c>
      <c r="N28" s="10"/>
      <c r="O28" s="10"/>
      <c r="P28" s="18"/>
    </row>
    <row r="29" spans="1:16" ht="32.1" customHeight="1" x14ac:dyDescent="0.15">
      <c r="A29" s="36" t="s">
        <v>214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</row>
    <row r="30" spans="1:16" ht="24" customHeight="1" x14ac:dyDescent="0.15">
      <c r="A30" s="48" t="s">
        <v>154</v>
      </c>
      <c r="B30" s="48"/>
      <c r="C30" s="48"/>
      <c r="D30" s="48"/>
      <c r="E30" s="48" t="s">
        <v>223</v>
      </c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</row>
    <row r="31" spans="1:16" s="7" customFormat="1" ht="24" customHeight="1" x14ac:dyDescent="0.15">
      <c r="A31" s="49" t="s">
        <v>155</v>
      </c>
      <c r="B31" s="49"/>
      <c r="C31" s="49"/>
      <c r="D31" s="49"/>
      <c r="E31" s="49" t="s">
        <v>222</v>
      </c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</row>
    <row r="32" spans="1:16" ht="15.95" customHeight="1" x14ac:dyDescent="0.15">
      <c r="A32" s="8" t="s">
        <v>156</v>
      </c>
      <c r="B32" s="9" t="s">
        <v>0</v>
      </c>
      <c r="C32" s="9" t="s">
        <v>1</v>
      </c>
      <c r="D32" s="8" t="s">
        <v>157</v>
      </c>
      <c r="E32" s="9" t="s">
        <v>2</v>
      </c>
      <c r="F32" s="9" t="s">
        <v>3</v>
      </c>
      <c r="G32" s="9" t="s">
        <v>4</v>
      </c>
      <c r="H32" s="9" t="s">
        <v>5</v>
      </c>
      <c r="I32" s="9" t="s">
        <v>158</v>
      </c>
      <c r="J32" s="9" t="s">
        <v>7</v>
      </c>
      <c r="K32" s="9" t="s">
        <v>8</v>
      </c>
      <c r="L32" s="8" t="s">
        <v>159</v>
      </c>
      <c r="M32" s="9" t="s">
        <v>9</v>
      </c>
      <c r="N32" s="9" t="s">
        <v>160</v>
      </c>
      <c r="O32" s="9" t="s">
        <v>10</v>
      </c>
      <c r="P32" s="9" t="s">
        <v>11</v>
      </c>
    </row>
    <row r="33" spans="1:16" s="7" customFormat="1" ht="15" customHeight="1" x14ac:dyDescent="0.15">
      <c r="A33" s="45" t="s">
        <v>161</v>
      </c>
      <c r="B33" s="10" t="s">
        <v>134</v>
      </c>
      <c r="C33" s="13" t="s">
        <v>162</v>
      </c>
      <c r="D33" s="11" t="s">
        <v>135</v>
      </c>
      <c r="E33" s="10">
        <v>2</v>
      </c>
      <c r="F33" s="10">
        <v>1</v>
      </c>
      <c r="G33" s="10">
        <v>1</v>
      </c>
      <c r="H33" s="22">
        <v>48</v>
      </c>
      <c r="I33" s="22">
        <v>16</v>
      </c>
      <c r="J33" s="22"/>
      <c r="K33" s="22">
        <v>32</v>
      </c>
      <c r="L33" s="22"/>
      <c r="M33" s="22">
        <v>48</v>
      </c>
      <c r="N33" s="22" t="s">
        <v>163</v>
      </c>
      <c r="O33" s="22" t="s">
        <v>14</v>
      </c>
      <c r="P33" s="22"/>
    </row>
    <row r="34" spans="1:16" ht="15" customHeight="1" x14ac:dyDescent="0.15">
      <c r="A34" s="45"/>
      <c r="B34" s="50" t="s">
        <v>21</v>
      </c>
      <c r="C34" s="50"/>
      <c r="D34" s="50"/>
      <c r="E34" s="23">
        <f t="shared" ref="E34:M34" si="1">SUM(E33:E33)</f>
        <v>2</v>
      </c>
      <c r="F34" s="23">
        <f t="shared" si="1"/>
        <v>1</v>
      </c>
      <c r="G34" s="23">
        <f t="shared" si="1"/>
        <v>1</v>
      </c>
      <c r="H34" s="23">
        <f t="shared" si="1"/>
        <v>48</v>
      </c>
      <c r="I34" s="23">
        <f t="shared" si="1"/>
        <v>16</v>
      </c>
      <c r="J34" s="23">
        <f t="shared" si="1"/>
        <v>0</v>
      </c>
      <c r="K34" s="23">
        <f t="shared" si="1"/>
        <v>32</v>
      </c>
      <c r="L34" s="23">
        <f t="shared" si="1"/>
        <v>0</v>
      </c>
      <c r="M34" s="23">
        <f t="shared" si="1"/>
        <v>48</v>
      </c>
      <c r="N34" s="22"/>
      <c r="O34" s="22"/>
      <c r="P34" s="24"/>
    </row>
    <row r="35" spans="1:16" ht="24" customHeight="1" x14ac:dyDescent="0.15">
      <c r="A35" s="46" t="s">
        <v>228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</row>
    <row r="37" spans="1:16" ht="15" customHeight="1" x14ac:dyDescent="0.15">
      <c r="A37" s="69" t="s">
        <v>492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</row>
    <row r="38" spans="1:16" ht="15" customHeight="1" x14ac:dyDescent="0.15">
      <c r="A38" s="81" t="s">
        <v>451</v>
      </c>
      <c r="B38" s="81"/>
      <c r="C38" s="82" t="s">
        <v>452</v>
      </c>
      <c r="D38" s="82" t="s">
        <v>453</v>
      </c>
      <c r="E38" s="81" t="s">
        <v>454</v>
      </c>
      <c r="F38" s="81"/>
      <c r="G38" s="81"/>
      <c r="H38" s="81"/>
      <c r="I38" s="81"/>
      <c r="J38" s="82" t="s">
        <v>455</v>
      </c>
      <c r="K38" s="70" t="s">
        <v>491</v>
      </c>
      <c r="L38" s="70"/>
    </row>
    <row r="39" spans="1:16" ht="15" customHeight="1" x14ac:dyDescent="0.15">
      <c r="A39" s="71" t="s">
        <v>460</v>
      </c>
      <c r="B39" s="72"/>
      <c r="C39" s="76" t="s">
        <v>468</v>
      </c>
      <c r="D39" s="74" t="s">
        <v>469</v>
      </c>
      <c r="E39" s="80" t="s">
        <v>470</v>
      </c>
      <c r="F39" s="78"/>
      <c r="G39" s="78"/>
      <c r="H39" s="78"/>
      <c r="I39" s="79"/>
      <c r="J39" s="83">
        <v>1</v>
      </c>
      <c r="K39" s="88"/>
      <c r="L39" s="88"/>
    </row>
    <row r="40" spans="1:16" ht="15" customHeight="1" x14ac:dyDescent="0.15">
      <c r="A40" s="87" t="s">
        <v>564</v>
      </c>
      <c r="B40" s="84"/>
      <c r="C40" s="73" t="s">
        <v>559</v>
      </c>
      <c r="D40" s="74" t="s">
        <v>465</v>
      </c>
      <c r="E40" s="77" t="s">
        <v>473</v>
      </c>
      <c r="F40" s="78"/>
      <c r="G40" s="78"/>
      <c r="H40" s="78"/>
      <c r="I40" s="79"/>
      <c r="J40" s="83">
        <v>3</v>
      </c>
      <c r="K40" s="88"/>
      <c r="L40" s="88"/>
    </row>
    <row r="41" spans="1:16" ht="15" customHeight="1" x14ac:dyDescent="0.15">
      <c r="A41" s="87" t="s">
        <v>564</v>
      </c>
      <c r="B41" s="84"/>
      <c r="C41" s="73" t="s">
        <v>560</v>
      </c>
      <c r="D41" s="74" t="s">
        <v>465</v>
      </c>
      <c r="E41" s="77" t="s">
        <v>473</v>
      </c>
      <c r="F41" s="78"/>
      <c r="G41" s="78"/>
      <c r="H41" s="78"/>
      <c r="I41" s="79"/>
      <c r="J41" s="83">
        <v>3</v>
      </c>
      <c r="K41" s="88"/>
      <c r="L41" s="88"/>
    </row>
    <row r="42" spans="1:16" ht="15" customHeight="1" x14ac:dyDescent="0.15">
      <c r="A42" s="87" t="s">
        <v>564</v>
      </c>
      <c r="B42" s="84"/>
      <c r="C42" s="73" t="s">
        <v>561</v>
      </c>
      <c r="D42" s="74" t="s">
        <v>465</v>
      </c>
      <c r="E42" s="77" t="s">
        <v>473</v>
      </c>
      <c r="F42" s="78"/>
      <c r="G42" s="78"/>
      <c r="H42" s="78"/>
      <c r="I42" s="79"/>
      <c r="J42" s="83">
        <v>3</v>
      </c>
      <c r="K42" s="88"/>
      <c r="L42" s="88"/>
    </row>
    <row r="43" spans="1:16" ht="15" customHeight="1" x14ac:dyDescent="0.15">
      <c r="A43" s="87" t="s">
        <v>564</v>
      </c>
      <c r="B43" s="84"/>
      <c r="C43" s="73" t="s">
        <v>562</v>
      </c>
      <c r="D43" s="74" t="s">
        <v>465</v>
      </c>
      <c r="E43" s="77" t="s">
        <v>473</v>
      </c>
      <c r="F43" s="78"/>
      <c r="G43" s="78"/>
      <c r="H43" s="78"/>
      <c r="I43" s="79"/>
      <c r="J43" s="83">
        <v>3</v>
      </c>
      <c r="K43" s="88"/>
      <c r="L43" s="88"/>
    </row>
    <row r="44" spans="1:16" ht="15" customHeight="1" x14ac:dyDescent="0.15">
      <c r="A44" s="87" t="s">
        <v>564</v>
      </c>
      <c r="B44" s="84"/>
      <c r="C44" s="73" t="s">
        <v>563</v>
      </c>
      <c r="D44" s="74" t="s">
        <v>465</v>
      </c>
      <c r="E44" s="77" t="s">
        <v>473</v>
      </c>
      <c r="F44" s="78"/>
      <c r="G44" s="78"/>
      <c r="H44" s="78"/>
      <c r="I44" s="79"/>
      <c r="J44" s="83">
        <v>3</v>
      </c>
      <c r="K44" s="88"/>
      <c r="L44" s="88"/>
    </row>
    <row r="45" spans="1:16" ht="15" customHeight="1" x14ac:dyDescent="0.15">
      <c r="A45" s="71" t="s">
        <v>571</v>
      </c>
      <c r="B45" s="72"/>
      <c r="C45" s="73" t="s">
        <v>570</v>
      </c>
      <c r="D45" s="74" t="s">
        <v>465</v>
      </c>
      <c r="E45" s="77" t="s">
        <v>473</v>
      </c>
      <c r="F45" s="78"/>
      <c r="G45" s="78"/>
      <c r="H45" s="78"/>
      <c r="I45" s="79"/>
      <c r="J45" s="83">
        <v>3</v>
      </c>
      <c r="K45" s="88"/>
      <c r="L45" s="88"/>
    </row>
    <row r="46" spans="1:16" ht="15" customHeight="1" x14ac:dyDescent="0.15">
      <c r="A46" s="71" t="s">
        <v>576</v>
      </c>
      <c r="B46" s="72"/>
      <c r="C46" s="73" t="s">
        <v>574</v>
      </c>
      <c r="D46" s="74" t="s">
        <v>465</v>
      </c>
      <c r="E46" s="77" t="s">
        <v>473</v>
      </c>
      <c r="F46" s="78"/>
      <c r="G46" s="78"/>
      <c r="H46" s="78"/>
      <c r="I46" s="79"/>
      <c r="J46" s="83">
        <v>3</v>
      </c>
      <c r="K46" s="88"/>
      <c r="L46" s="88"/>
    </row>
    <row r="47" spans="1:16" ht="15" customHeight="1" x14ac:dyDescent="0.15">
      <c r="A47" s="71" t="s">
        <v>576</v>
      </c>
      <c r="B47" s="72"/>
      <c r="C47" s="73" t="s">
        <v>575</v>
      </c>
      <c r="D47" s="74" t="s">
        <v>465</v>
      </c>
      <c r="E47" s="77" t="s">
        <v>473</v>
      </c>
      <c r="F47" s="78"/>
      <c r="G47" s="78"/>
      <c r="H47" s="78"/>
      <c r="I47" s="79"/>
      <c r="J47" s="83">
        <v>3</v>
      </c>
      <c r="K47" s="88"/>
      <c r="L47" s="88"/>
    </row>
  </sheetData>
  <mergeCells count="51">
    <mergeCell ref="K46:L46"/>
    <mergeCell ref="K47:L47"/>
    <mergeCell ref="A45:B45"/>
    <mergeCell ref="E45:I45"/>
    <mergeCell ref="K45:L45"/>
    <mergeCell ref="K40:L40"/>
    <mergeCell ref="K41:L41"/>
    <mergeCell ref="K42:L42"/>
    <mergeCell ref="K43:L43"/>
    <mergeCell ref="K44:L44"/>
    <mergeCell ref="A44:B44"/>
    <mergeCell ref="A46:B46"/>
    <mergeCell ref="E46:I46"/>
    <mergeCell ref="A47:B47"/>
    <mergeCell ref="E47:I47"/>
    <mergeCell ref="E44:I44"/>
    <mergeCell ref="A40:B40"/>
    <mergeCell ref="A41:B41"/>
    <mergeCell ref="A42:B42"/>
    <mergeCell ref="E42:I42"/>
    <mergeCell ref="A43:B43"/>
    <mergeCell ref="E40:I40"/>
    <mergeCell ref="E41:I41"/>
    <mergeCell ref="E43:I43"/>
    <mergeCell ref="A38:B38"/>
    <mergeCell ref="E38:I38"/>
    <mergeCell ref="A39:B39"/>
    <mergeCell ref="E39:I39"/>
    <mergeCell ref="A37:L37"/>
    <mergeCell ref="K38:L38"/>
    <mergeCell ref="K39:L39"/>
    <mergeCell ref="A29:P29"/>
    <mergeCell ref="A1:P1"/>
    <mergeCell ref="A2:D2"/>
    <mergeCell ref="E2:P2"/>
    <mergeCell ref="A3:P3"/>
    <mergeCell ref="A5:A9"/>
    <mergeCell ref="A10:A14"/>
    <mergeCell ref="B12:B14"/>
    <mergeCell ref="A15:A16"/>
    <mergeCell ref="B15:B16"/>
    <mergeCell ref="A17:A18"/>
    <mergeCell ref="A20:A27"/>
    <mergeCell ref="A28:D28"/>
    <mergeCell ref="A35:P35"/>
    <mergeCell ref="A30:D30"/>
    <mergeCell ref="E30:P30"/>
    <mergeCell ref="A31:D31"/>
    <mergeCell ref="E31:P31"/>
    <mergeCell ref="A33:A34"/>
    <mergeCell ref="B34:D34"/>
  </mergeCells>
  <phoneticPr fontId="4" type="noConversion"/>
  <pageMargins left="0.75" right="0.75" top="1" bottom="1" header="0.5" footer="0.5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50"/>
  <sheetViews>
    <sheetView topLeftCell="A31" zoomScale="102" zoomScaleNormal="102" workbookViewId="0">
      <selection activeCell="C54" sqref="C54"/>
    </sheetView>
  </sheetViews>
  <sheetFormatPr defaultColWidth="8.625" defaultRowHeight="15" x14ac:dyDescent="0.15"/>
  <cols>
    <col min="1" max="1" width="9.125" style="6" customWidth="1"/>
    <col min="2" max="2" width="11.625" style="6" bestFit="1" customWidth="1"/>
    <col min="3" max="4" width="38.375" style="6" customWidth="1"/>
    <col min="5" max="5" width="5.5" style="6" bestFit="1" customWidth="1"/>
    <col min="6" max="7" width="9.5" style="6" bestFit="1" customWidth="1"/>
    <col min="8" max="8" width="7.5" style="6" bestFit="1" customWidth="1"/>
    <col min="9" max="11" width="9.5" style="6" bestFit="1" customWidth="1"/>
    <col min="12" max="12" width="13.875" style="6" bestFit="1" customWidth="1"/>
    <col min="13" max="13" width="9.5" style="6" bestFit="1" customWidth="1"/>
    <col min="14" max="14" width="10.375" style="6" customWidth="1"/>
    <col min="15" max="15" width="9.5" style="6" bestFit="1" customWidth="1"/>
    <col min="16" max="16" width="15.125" style="6" customWidth="1"/>
    <col min="17" max="16384" width="8.625" style="6"/>
  </cols>
  <sheetData>
    <row r="1" spans="1:16" ht="36" customHeight="1" x14ac:dyDescent="0.15">
      <c r="A1" s="37" t="s">
        <v>231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6" ht="24" customHeight="1" x14ac:dyDescent="0.15">
      <c r="A2" s="38" t="s">
        <v>164</v>
      </c>
      <c r="B2" s="38"/>
      <c r="C2" s="38"/>
      <c r="D2" s="38"/>
      <c r="E2" s="38" t="s">
        <v>225</v>
      </c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6" s="7" customFormat="1" ht="36" customHeight="1" x14ac:dyDescent="0.15">
      <c r="A3" s="39" t="s">
        <v>226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15.95" customHeight="1" x14ac:dyDescent="0.15">
      <c r="A4" s="8" t="s">
        <v>165</v>
      </c>
      <c r="B4" s="9" t="s">
        <v>0</v>
      </c>
      <c r="C4" s="8" t="s">
        <v>166</v>
      </c>
      <c r="D4" s="8" t="s">
        <v>167</v>
      </c>
      <c r="E4" s="9" t="s">
        <v>2</v>
      </c>
      <c r="F4" s="9" t="s">
        <v>3</v>
      </c>
      <c r="G4" s="9" t="s">
        <v>4</v>
      </c>
      <c r="H4" s="9" t="s">
        <v>5</v>
      </c>
      <c r="I4" s="9" t="s">
        <v>168</v>
      </c>
      <c r="J4" s="9" t="s">
        <v>7</v>
      </c>
      <c r="K4" s="9" t="s">
        <v>8</v>
      </c>
      <c r="L4" s="8" t="s">
        <v>169</v>
      </c>
      <c r="M4" s="9" t="s">
        <v>9</v>
      </c>
      <c r="N4" s="8" t="s">
        <v>170</v>
      </c>
      <c r="O4" s="9" t="s">
        <v>10</v>
      </c>
      <c r="P4" s="9" t="s">
        <v>11</v>
      </c>
    </row>
    <row r="5" spans="1:16" s="12" customFormat="1" ht="30" customHeight="1" x14ac:dyDescent="0.15">
      <c r="A5" s="40" t="s">
        <v>12</v>
      </c>
      <c r="B5" s="10" t="s">
        <v>48</v>
      </c>
      <c r="C5" s="11" t="s">
        <v>13</v>
      </c>
      <c r="D5" s="11" t="s">
        <v>61</v>
      </c>
      <c r="E5" s="10">
        <v>1</v>
      </c>
      <c r="F5" s="10">
        <v>1</v>
      </c>
      <c r="G5" s="10"/>
      <c r="H5" s="10">
        <v>32</v>
      </c>
      <c r="I5" s="10">
        <v>32</v>
      </c>
      <c r="J5" s="10"/>
      <c r="K5" s="10"/>
      <c r="L5" s="10"/>
      <c r="M5" s="10">
        <v>32</v>
      </c>
      <c r="N5" s="10" t="s">
        <v>213</v>
      </c>
      <c r="O5" s="10" t="s">
        <v>14</v>
      </c>
      <c r="P5" s="10"/>
    </row>
    <row r="6" spans="1:16" s="12" customFormat="1" ht="15" customHeight="1" x14ac:dyDescent="0.15">
      <c r="A6" s="40"/>
      <c r="B6" s="10" t="s">
        <v>49</v>
      </c>
      <c r="C6" s="13" t="s">
        <v>171</v>
      </c>
      <c r="D6" s="11" t="s">
        <v>62</v>
      </c>
      <c r="E6" s="10">
        <v>1</v>
      </c>
      <c r="F6" s="10"/>
      <c r="G6" s="10">
        <v>1</v>
      </c>
      <c r="H6" s="10">
        <v>32</v>
      </c>
      <c r="I6" s="10"/>
      <c r="J6" s="10"/>
      <c r="K6" s="10"/>
      <c r="L6" s="10">
        <v>32</v>
      </c>
      <c r="M6" s="10">
        <v>32</v>
      </c>
      <c r="N6" s="10" t="s">
        <v>172</v>
      </c>
      <c r="O6" s="10" t="s">
        <v>14</v>
      </c>
      <c r="P6" s="10"/>
    </row>
    <row r="7" spans="1:16" s="12" customFormat="1" ht="15" customHeight="1" x14ac:dyDescent="0.15">
      <c r="A7" s="40"/>
      <c r="B7" s="10" t="s">
        <v>50</v>
      </c>
      <c r="C7" s="11" t="s">
        <v>15</v>
      </c>
      <c r="D7" s="11" t="s">
        <v>63</v>
      </c>
      <c r="E7" s="10">
        <v>3</v>
      </c>
      <c r="F7" s="10">
        <v>2</v>
      </c>
      <c r="G7" s="10">
        <v>1</v>
      </c>
      <c r="H7" s="10">
        <v>64</v>
      </c>
      <c r="I7" s="10">
        <v>32</v>
      </c>
      <c r="J7" s="10"/>
      <c r="K7" s="10"/>
      <c r="L7" s="10">
        <v>32</v>
      </c>
      <c r="M7" s="10">
        <v>64</v>
      </c>
      <c r="N7" s="10" t="s">
        <v>173</v>
      </c>
      <c r="O7" s="10" t="s">
        <v>14</v>
      </c>
      <c r="P7" s="10"/>
    </row>
    <row r="8" spans="1:16" s="12" customFormat="1" ht="30" customHeight="1" x14ac:dyDescent="0.15">
      <c r="A8" s="40"/>
      <c r="B8" s="10" t="s">
        <v>51</v>
      </c>
      <c r="C8" s="11" t="s">
        <v>16</v>
      </c>
      <c r="D8" s="11" t="s">
        <v>70</v>
      </c>
      <c r="E8" s="10">
        <v>3</v>
      </c>
      <c r="F8" s="10">
        <v>3</v>
      </c>
      <c r="G8" s="10"/>
      <c r="H8" s="10">
        <v>48</v>
      </c>
      <c r="I8" s="10">
        <v>48</v>
      </c>
      <c r="J8" s="10"/>
      <c r="K8" s="10"/>
      <c r="L8" s="10"/>
      <c r="M8" s="10">
        <v>48</v>
      </c>
      <c r="N8" s="10" t="s">
        <v>174</v>
      </c>
      <c r="O8" s="10" t="s">
        <v>14</v>
      </c>
      <c r="P8" s="10"/>
    </row>
    <row r="9" spans="1:16" s="12" customFormat="1" x14ac:dyDescent="0.15">
      <c r="A9" s="40"/>
      <c r="B9" s="17" t="s">
        <v>212</v>
      </c>
      <c r="C9" s="13" t="s">
        <v>205</v>
      </c>
      <c r="D9" s="13"/>
      <c r="E9" s="15">
        <v>1.5</v>
      </c>
      <c r="F9" s="10">
        <v>1.5</v>
      </c>
      <c r="G9" s="10"/>
      <c r="H9" s="10">
        <v>24</v>
      </c>
      <c r="I9" s="10">
        <v>24</v>
      </c>
      <c r="J9" s="10"/>
      <c r="K9" s="10"/>
      <c r="L9" s="10"/>
      <c r="M9" s="10">
        <v>24</v>
      </c>
      <c r="N9" s="17" t="s">
        <v>175</v>
      </c>
      <c r="O9" s="17" t="s">
        <v>176</v>
      </c>
      <c r="P9" s="17" t="s">
        <v>177</v>
      </c>
    </row>
    <row r="10" spans="1:16" s="12" customFormat="1" ht="15" customHeight="1" x14ac:dyDescent="0.15">
      <c r="A10" s="41" t="s">
        <v>17</v>
      </c>
      <c r="B10" s="10" t="s">
        <v>52</v>
      </c>
      <c r="C10" s="11" t="s">
        <v>18</v>
      </c>
      <c r="D10" s="11" t="s">
        <v>64</v>
      </c>
      <c r="E10" s="15">
        <v>2</v>
      </c>
      <c r="F10" s="10">
        <v>2</v>
      </c>
      <c r="G10" s="10"/>
      <c r="H10" s="10">
        <v>32</v>
      </c>
      <c r="I10" s="10">
        <v>32</v>
      </c>
      <c r="J10" s="10"/>
      <c r="K10" s="10"/>
      <c r="L10" s="10"/>
      <c r="M10" s="10">
        <v>6</v>
      </c>
      <c r="N10" s="10" t="s">
        <v>173</v>
      </c>
      <c r="O10" s="10" t="s">
        <v>14</v>
      </c>
      <c r="P10" s="10"/>
    </row>
    <row r="11" spans="1:16" s="12" customFormat="1" ht="15" customHeight="1" x14ac:dyDescent="0.15">
      <c r="A11" s="41"/>
      <c r="B11" s="10" t="s">
        <v>53</v>
      </c>
      <c r="C11" s="11" t="s">
        <v>19</v>
      </c>
      <c r="D11" s="11" t="s">
        <v>54</v>
      </c>
      <c r="E11" s="10">
        <v>2</v>
      </c>
      <c r="F11" s="10"/>
      <c r="G11" s="10">
        <v>2</v>
      </c>
      <c r="H11" s="10">
        <v>112</v>
      </c>
      <c r="I11" s="10"/>
      <c r="J11" s="10"/>
      <c r="K11" s="10"/>
      <c r="L11" s="10">
        <v>112</v>
      </c>
      <c r="M11" s="16" t="s">
        <v>178</v>
      </c>
      <c r="N11" s="10" t="s">
        <v>72</v>
      </c>
      <c r="O11" s="10" t="s">
        <v>14</v>
      </c>
      <c r="P11" s="10"/>
    </row>
    <row r="12" spans="1:16" s="12" customFormat="1" ht="15" customHeight="1" x14ac:dyDescent="0.15">
      <c r="A12" s="41"/>
      <c r="B12" s="42" t="s">
        <v>212</v>
      </c>
      <c r="C12" s="11" t="s">
        <v>179</v>
      </c>
      <c r="D12" s="11"/>
      <c r="E12" s="10">
        <v>1</v>
      </c>
      <c r="F12" s="10"/>
      <c r="G12" s="10">
        <v>1</v>
      </c>
      <c r="H12" s="10">
        <v>32</v>
      </c>
      <c r="I12" s="10"/>
      <c r="J12" s="10"/>
      <c r="K12" s="10"/>
      <c r="L12" s="10">
        <v>32</v>
      </c>
      <c r="M12" s="10">
        <v>32</v>
      </c>
      <c r="N12" s="10" t="s">
        <v>173</v>
      </c>
      <c r="O12" s="10" t="s">
        <v>14</v>
      </c>
      <c r="P12" s="10"/>
    </row>
    <row r="13" spans="1:16" s="12" customFormat="1" ht="15" customHeight="1" x14ac:dyDescent="0.15">
      <c r="A13" s="41"/>
      <c r="B13" s="43"/>
      <c r="C13" s="11" t="s">
        <v>29</v>
      </c>
      <c r="D13" s="11"/>
      <c r="E13" s="10">
        <v>0.5</v>
      </c>
      <c r="F13" s="10"/>
      <c r="G13" s="10">
        <v>0.5</v>
      </c>
      <c r="H13" s="10">
        <v>16</v>
      </c>
      <c r="I13" s="10"/>
      <c r="J13" s="10"/>
      <c r="K13" s="10"/>
      <c r="L13" s="10">
        <v>16</v>
      </c>
      <c r="M13" s="10">
        <v>16</v>
      </c>
      <c r="N13" s="10" t="s">
        <v>180</v>
      </c>
      <c r="O13" s="10" t="s">
        <v>14</v>
      </c>
      <c r="P13" s="10"/>
    </row>
    <row r="14" spans="1:16" s="12" customFormat="1" ht="15" customHeight="1" x14ac:dyDescent="0.15">
      <c r="A14" s="41"/>
      <c r="B14" s="43"/>
      <c r="C14" s="11" t="s">
        <v>30</v>
      </c>
      <c r="D14" s="11"/>
      <c r="E14" s="10">
        <v>0.5</v>
      </c>
      <c r="F14" s="10"/>
      <c r="G14" s="10">
        <v>0.5</v>
      </c>
      <c r="H14" s="10">
        <v>16</v>
      </c>
      <c r="I14" s="10"/>
      <c r="J14" s="10"/>
      <c r="K14" s="10"/>
      <c r="L14" s="10">
        <v>16</v>
      </c>
      <c r="M14" s="10">
        <v>16</v>
      </c>
      <c r="N14" s="10" t="s">
        <v>181</v>
      </c>
      <c r="O14" s="10" t="s">
        <v>14</v>
      </c>
      <c r="P14" s="10"/>
    </row>
    <row r="15" spans="1:16" s="12" customFormat="1" x14ac:dyDescent="0.15">
      <c r="A15" s="44" t="s">
        <v>182</v>
      </c>
      <c r="B15" s="45" t="s">
        <v>212</v>
      </c>
      <c r="C15" s="11" t="s">
        <v>183</v>
      </c>
      <c r="D15" s="11"/>
      <c r="E15" s="10">
        <v>2</v>
      </c>
      <c r="F15" s="10">
        <v>2</v>
      </c>
      <c r="G15" s="10"/>
      <c r="H15" s="10">
        <v>32</v>
      </c>
      <c r="I15" s="10">
        <v>32</v>
      </c>
      <c r="J15" s="10"/>
      <c r="K15" s="10"/>
      <c r="L15" s="10"/>
      <c r="M15" s="10">
        <v>32</v>
      </c>
      <c r="N15" s="10" t="s">
        <v>173</v>
      </c>
      <c r="O15" s="10" t="s">
        <v>14</v>
      </c>
      <c r="P15" s="10"/>
    </row>
    <row r="16" spans="1:16" s="12" customFormat="1" x14ac:dyDescent="0.15">
      <c r="A16" s="41"/>
      <c r="B16" s="40"/>
      <c r="C16" s="11" t="s">
        <v>36</v>
      </c>
      <c r="D16" s="11"/>
      <c r="E16" s="10">
        <v>2</v>
      </c>
      <c r="F16" s="10">
        <v>2</v>
      </c>
      <c r="G16" s="10"/>
      <c r="H16" s="10">
        <v>32</v>
      </c>
      <c r="I16" s="10">
        <v>32</v>
      </c>
      <c r="J16" s="10"/>
      <c r="K16" s="10"/>
      <c r="L16" s="10"/>
      <c r="M16" s="10">
        <v>32</v>
      </c>
      <c r="N16" s="10" t="s">
        <v>174</v>
      </c>
      <c r="O16" s="10" t="s">
        <v>14</v>
      </c>
      <c r="P16" s="10"/>
    </row>
    <row r="17" spans="1:16" s="12" customFormat="1" x14ac:dyDescent="0.15">
      <c r="A17" s="45" t="s">
        <v>184</v>
      </c>
      <c r="B17" s="10" t="s">
        <v>55</v>
      </c>
      <c r="C17" s="11" t="s">
        <v>185</v>
      </c>
      <c r="D17" s="11" t="s">
        <v>57</v>
      </c>
      <c r="E17" s="10">
        <v>3</v>
      </c>
      <c r="F17" s="10">
        <v>2</v>
      </c>
      <c r="G17" s="10">
        <v>1</v>
      </c>
      <c r="H17" s="10">
        <v>64</v>
      </c>
      <c r="I17" s="10">
        <v>32</v>
      </c>
      <c r="J17" s="10"/>
      <c r="K17" s="10">
        <v>32</v>
      </c>
      <c r="L17" s="10"/>
      <c r="M17" s="10">
        <v>64</v>
      </c>
      <c r="N17" s="10" t="s">
        <v>173</v>
      </c>
      <c r="O17" s="10" t="s">
        <v>14</v>
      </c>
      <c r="P17" s="10"/>
    </row>
    <row r="18" spans="1:16" s="12" customFormat="1" x14ac:dyDescent="0.15">
      <c r="A18" s="40"/>
      <c r="B18" s="10" t="s">
        <v>56</v>
      </c>
      <c r="C18" s="11" t="s">
        <v>22</v>
      </c>
      <c r="D18" s="11" t="s">
        <v>58</v>
      </c>
      <c r="E18" s="10">
        <v>2</v>
      </c>
      <c r="F18" s="10">
        <v>2</v>
      </c>
      <c r="G18" s="10"/>
      <c r="H18" s="10">
        <v>32</v>
      </c>
      <c r="I18" s="10">
        <v>32</v>
      </c>
      <c r="J18" s="10"/>
      <c r="K18" s="10"/>
      <c r="L18" s="10"/>
      <c r="M18" s="10">
        <v>32</v>
      </c>
      <c r="N18" s="10" t="s">
        <v>174</v>
      </c>
      <c r="O18" s="10" t="s">
        <v>14</v>
      </c>
      <c r="P18" s="10"/>
    </row>
    <row r="19" spans="1:16" s="12" customFormat="1" ht="30" customHeight="1" x14ac:dyDescent="0.15">
      <c r="A19" s="10" t="s">
        <v>20</v>
      </c>
      <c r="B19" s="10" t="s">
        <v>59</v>
      </c>
      <c r="C19" s="11" t="s">
        <v>20</v>
      </c>
      <c r="D19" s="11" t="s">
        <v>65</v>
      </c>
      <c r="E19" s="10">
        <v>1</v>
      </c>
      <c r="F19" s="10">
        <v>1</v>
      </c>
      <c r="G19" s="10"/>
      <c r="H19" s="10">
        <v>16</v>
      </c>
      <c r="I19" s="10">
        <v>16</v>
      </c>
      <c r="J19" s="10"/>
      <c r="K19" s="10"/>
      <c r="L19" s="10"/>
      <c r="M19" s="10">
        <v>16</v>
      </c>
      <c r="N19" s="10" t="s">
        <v>180</v>
      </c>
      <c r="O19" s="10" t="s">
        <v>14</v>
      </c>
      <c r="P19" s="18"/>
    </row>
    <row r="20" spans="1:16" s="12" customFormat="1" ht="15" customHeight="1" x14ac:dyDescent="0.15">
      <c r="A20" s="45" t="s">
        <v>186</v>
      </c>
      <c r="B20" s="10" t="s">
        <v>113</v>
      </c>
      <c r="C20" s="11" t="s">
        <v>187</v>
      </c>
      <c r="D20" s="11" t="s">
        <v>115</v>
      </c>
      <c r="E20" s="10">
        <v>5</v>
      </c>
      <c r="F20" s="10">
        <v>4</v>
      </c>
      <c r="G20" s="10">
        <v>1</v>
      </c>
      <c r="H20" s="10">
        <v>96</v>
      </c>
      <c r="I20" s="10">
        <v>64</v>
      </c>
      <c r="J20" s="10"/>
      <c r="K20" s="10"/>
      <c r="L20" s="10">
        <v>32</v>
      </c>
      <c r="M20" s="10">
        <v>96</v>
      </c>
      <c r="N20" s="10" t="s">
        <v>173</v>
      </c>
      <c r="O20" s="10" t="s">
        <v>14</v>
      </c>
      <c r="P20" s="10"/>
    </row>
    <row r="21" spans="1:16" s="12" customFormat="1" ht="15" customHeight="1" x14ac:dyDescent="0.15">
      <c r="A21" s="45"/>
      <c r="B21" s="10" t="s">
        <v>116</v>
      </c>
      <c r="C21" s="11" t="s">
        <v>117</v>
      </c>
      <c r="D21" s="11" t="s">
        <v>118</v>
      </c>
      <c r="E21" s="10">
        <v>5</v>
      </c>
      <c r="F21" s="10">
        <v>4</v>
      </c>
      <c r="G21" s="10">
        <v>1</v>
      </c>
      <c r="H21" s="10">
        <v>96</v>
      </c>
      <c r="I21" s="10">
        <v>64</v>
      </c>
      <c r="J21" s="10"/>
      <c r="K21" s="10"/>
      <c r="L21" s="10">
        <v>32</v>
      </c>
      <c r="M21" s="10">
        <v>96</v>
      </c>
      <c r="N21" s="10" t="s">
        <v>174</v>
      </c>
      <c r="O21" s="10" t="s">
        <v>14</v>
      </c>
      <c r="P21" s="10"/>
    </row>
    <row r="22" spans="1:16" s="12" customFormat="1" ht="15" customHeight="1" x14ac:dyDescent="0.15">
      <c r="A22" s="45"/>
      <c r="B22" s="10" t="s">
        <v>119</v>
      </c>
      <c r="C22" s="11" t="s">
        <v>120</v>
      </c>
      <c r="D22" s="11" t="s">
        <v>121</v>
      </c>
      <c r="E22" s="10">
        <v>3</v>
      </c>
      <c r="F22" s="10">
        <v>3</v>
      </c>
      <c r="G22" s="10"/>
      <c r="H22" s="10">
        <v>48</v>
      </c>
      <c r="I22" s="10">
        <v>48</v>
      </c>
      <c r="J22" s="10"/>
      <c r="K22" s="10"/>
      <c r="L22" s="10"/>
      <c r="M22" s="10">
        <v>48</v>
      </c>
      <c r="N22" s="10" t="s">
        <v>174</v>
      </c>
      <c r="O22" s="10" t="s">
        <v>14</v>
      </c>
      <c r="P22" s="10"/>
    </row>
    <row r="23" spans="1:16" s="12" customFormat="1" ht="15" customHeight="1" x14ac:dyDescent="0.15">
      <c r="A23" s="45"/>
      <c r="B23" s="10" t="s">
        <v>122</v>
      </c>
      <c r="C23" s="11" t="s">
        <v>188</v>
      </c>
      <c r="D23" s="11" t="s">
        <v>124</v>
      </c>
      <c r="E23" s="10">
        <v>4</v>
      </c>
      <c r="F23" s="10">
        <v>4</v>
      </c>
      <c r="G23" s="10"/>
      <c r="H23" s="10">
        <v>64</v>
      </c>
      <c r="I23" s="10">
        <v>64</v>
      </c>
      <c r="J23" s="10"/>
      <c r="K23" s="10"/>
      <c r="L23" s="10"/>
      <c r="M23" s="10">
        <v>64</v>
      </c>
      <c r="N23" s="10" t="s">
        <v>173</v>
      </c>
      <c r="O23" s="10" t="s">
        <v>14</v>
      </c>
      <c r="P23" s="10"/>
    </row>
    <row r="24" spans="1:16" s="12" customFormat="1" ht="15" customHeight="1" x14ac:dyDescent="0.15">
      <c r="A24" s="45"/>
      <c r="B24" s="10" t="s">
        <v>125</v>
      </c>
      <c r="C24" s="11" t="s">
        <v>126</v>
      </c>
      <c r="D24" s="11" t="s">
        <v>127</v>
      </c>
      <c r="E24" s="10">
        <v>4</v>
      </c>
      <c r="F24" s="10">
        <v>4</v>
      </c>
      <c r="G24" s="10"/>
      <c r="H24" s="10">
        <v>64</v>
      </c>
      <c r="I24" s="10">
        <v>64</v>
      </c>
      <c r="J24" s="10"/>
      <c r="K24" s="10"/>
      <c r="L24" s="10"/>
      <c r="M24" s="10">
        <v>64</v>
      </c>
      <c r="N24" s="10" t="s">
        <v>174</v>
      </c>
      <c r="O24" s="10" t="s">
        <v>14</v>
      </c>
      <c r="P24" s="10"/>
    </row>
    <row r="25" spans="1:16" s="12" customFormat="1" ht="15" customHeight="1" x14ac:dyDescent="0.15">
      <c r="A25" s="45"/>
      <c r="B25" s="10" t="s">
        <v>66</v>
      </c>
      <c r="C25" s="11" t="s">
        <v>189</v>
      </c>
      <c r="D25" s="11" t="s">
        <v>68</v>
      </c>
      <c r="E25" s="10">
        <v>1</v>
      </c>
      <c r="F25" s="10"/>
      <c r="G25" s="10">
        <v>1</v>
      </c>
      <c r="H25" s="10">
        <v>32</v>
      </c>
      <c r="I25" s="10"/>
      <c r="J25" s="10">
        <v>32</v>
      </c>
      <c r="K25" s="10"/>
      <c r="L25" s="10"/>
      <c r="M25" s="10">
        <v>32</v>
      </c>
      <c r="N25" s="10" t="s">
        <v>173</v>
      </c>
      <c r="O25" s="10" t="s">
        <v>14</v>
      </c>
      <c r="P25" s="10"/>
    </row>
    <row r="26" spans="1:16" s="12" customFormat="1" ht="15" customHeight="1" x14ac:dyDescent="0.15">
      <c r="A26" s="45"/>
      <c r="B26" s="10" t="s">
        <v>60</v>
      </c>
      <c r="C26" s="11" t="s">
        <v>43</v>
      </c>
      <c r="D26" s="11" t="s">
        <v>69</v>
      </c>
      <c r="E26" s="10">
        <v>1</v>
      </c>
      <c r="F26" s="10"/>
      <c r="G26" s="10">
        <v>1</v>
      </c>
      <c r="H26" s="10">
        <v>32</v>
      </c>
      <c r="I26" s="10"/>
      <c r="J26" s="10">
        <v>32</v>
      </c>
      <c r="K26" s="10"/>
      <c r="L26" s="10"/>
      <c r="M26" s="10">
        <v>32</v>
      </c>
      <c r="N26" s="10" t="s">
        <v>174</v>
      </c>
      <c r="O26" s="10" t="s">
        <v>14</v>
      </c>
      <c r="P26" s="10"/>
    </row>
    <row r="27" spans="1:16" s="12" customFormat="1" ht="15" customHeight="1" x14ac:dyDescent="0.15">
      <c r="A27" s="45"/>
      <c r="B27" s="10" t="s">
        <v>128</v>
      </c>
      <c r="C27" s="11" t="s">
        <v>129</v>
      </c>
      <c r="D27" s="11" t="s">
        <v>130</v>
      </c>
      <c r="E27" s="10">
        <v>2</v>
      </c>
      <c r="F27" s="10">
        <v>2</v>
      </c>
      <c r="G27" s="10"/>
      <c r="H27" s="10">
        <v>32</v>
      </c>
      <c r="I27" s="10">
        <v>32</v>
      </c>
      <c r="J27" s="10"/>
      <c r="K27" s="10"/>
      <c r="L27" s="10"/>
      <c r="M27" s="10">
        <v>32</v>
      </c>
      <c r="N27" s="10" t="s">
        <v>190</v>
      </c>
      <c r="O27" s="10" t="s">
        <v>14</v>
      </c>
      <c r="P27" s="18"/>
    </row>
    <row r="28" spans="1:16" s="12" customFormat="1" ht="15" customHeight="1" x14ac:dyDescent="0.15">
      <c r="A28" s="45"/>
      <c r="B28" s="10" t="s">
        <v>131</v>
      </c>
      <c r="C28" s="11" t="s">
        <v>132</v>
      </c>
      <c r="D28" s="11" t="s">
        <v>133</v>
      </c>
      <c r="E28" s="10">
        <v>1</v>
      </c>
      <c r="F28" s="10"/>
      <c r="G28" s="10">
        <v>1</v>
      </c>
      <c r="H28" s="10">
        <v>32</v>
      </c>
      <c r="I28" s="10"/>
      <c r="J28" s="10">
        <v>32</v>
      </c>
      <c r="K28" s="10"/>
      <c r="L28" s="10"/>
      <c r="M28" s="10">
        <v>32</v>
      </c>
      <c r="N28" s="10" t="s">
        <v>190</v>
      </c>
      <c r="O28" s="10" t="s">
        <v>14</v>
      </c>
      <c r="P28" s="18"/>
    </row>
    <row r="29" spans="1:16" s="12" customFormat="1" ht="15" customHeight="1" x14ac:dyDescent="0.15">
      <c r="A29" s="40" t="s">
        <v>21</v>
      </c>
      <c r="B29" s="40"/>
      <c r="C29" s="40"/>
      <c r="D29" s="40"/>
      <c r="E29" s="19">
        <f>SUM(E5:E28)-E9</f>
        <v>50</v>
      </c>
      <c r="F29" s="19">
        <f t="shared" ref="F29:M29" si="0">SUM(F5:F28)-F9</f>
        <v>38</v>
      </c>
      <c r="G29" s="19">
        <f t="shared" si="0"/>
        <v>12</v>
      </c>
      <c r="H29" s="19">
        <f t="shared" si="0"/>
        <v>1056</v>
      </c>
      <c r="I29" s="19">
        <f t="shared" si="0"/>
        <v>624</v>
      </c>
      <c r="J29" s="19">
        <f t="shared" si="0"/>
        <v>96</v>
      </c>
      <c r="K29" s="19">
        <f t="shared" si="0"/>
        <v>32</v>
      </c>
      <c r="L29" s="19">
        <f t="shared" si="0"/>
        <v>304</v>
      </c>
      <c r="M29" s="19">
        <f t="shared" si="0"/>
        <v>918</v>
      </c>
      <c r="N29" s="10"/>
      <c r="O29" s="10"/>
      <c r="P29" s="18"/>
    </row>
    <row r="30" spans="1:16" ht="32.1" customHeight="1" x14ac:dyDescent="0.15">
      <c r="A30" s="36" t="s">
        <v>214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</row>
    <row r="31" spans="1:16" ht="24" customHeight="1" x14ac:dyDescent="0.15">
      <c r="A31" s="48" t="s">
        <v>191</v>
      </c>
      <c r="B31" s="48"/>
      <c r="C31" s="48"/>
      <c r="D31" s="48"/>
      <c r="E31" s="48" t="s">
        <v>223</v>
      </c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</row>
    <row r="32" spans="1:16" s="7" customFormat="1" ht="24" customHeight="1" x14ac:dyDescent="0.15">
      <c r="A32" s="49" t="s">
        <v>192</v>
      </c>
      <c r="B32" s="49"/>
      <c r="C32" s="49"/>
      <c r="D32" s="49"/>
      <c r="E32" s="49" t="s">
        <v>222</v>
      </c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</row>
    <row r="33" spans="1:16" ht="15.95" customHeight="1" x14ac:dyDescent="0.15">
      <c r="A33" s="8" t="s">
        <v>165</v>
      </c>
      <c r="B33" s="9" t="s">
        <v>0</v>
      </c>
      <c r="C33" s="9" t="s">
        <v>1</v>
      </c>
      <c r="D33" s="8" t="s">
        <v>167</v>
      </c>
      <c r="E33" s="9" t="s">
        <v>2</v>
      </c>
      <c r="F33" s="9" t="s">
        <v>3</v>
      </c>
      <c r="G33" s="9" t="s">
        <v>4</v>
      </c>
      <c r="H33" s="9" t="s">
        <v>5</v>
      </c>
      <c r="I33" s="9" t="s">
        <v>168</v>
      </c>
      <c r="J33" s="9" t="s">
        <v>7</v>
      </c>
      <c r="K33" s="9" t="s">
        <v>8</v>
      </c>
      <c r="L33" s="8" t="s">
        <v>169</v>
      </c>
      <c r="M33" s="9" t="s">
        <v>9</v>
      </c>
      <c r="N33" s="8" t="s">
        <v>170</v>
      </c>
      <c r="O33" s="9" t="s">
        <v>10</v>
      </c>
      <c r="P33" s="9" t="s">
        <v>11</v>
      </c>
    </row>
    <row r="34" spans="1:16" s="7" customFormat="1" ht="15" customHeight="1" x14ac:dyDescent="0.15">
      <c r="A34" s="45" t="s">
        <v>193</v>
      </c>
      <c r="B34" s="10" t="s">
        <v>134</v>
      </c>
      <c r="C34" s="13" t="s">
        <v>194</v>
      </c>
      <c r="D34" s="20" t="s">
        <v>135</v>
      </c>
      <c r="E34" s="10">
        <v>2</v>
      </c>
      <c r="F34" s="10">
        <v>1</v>
      </c>
      <c r="G34" s="10">
        <v>1</v>
      </c>
      <c r="H34" s="22">
        <v>48</v>
      </c>
      <c r="I34" s="22">
        <v>16</v>
      </c>
      <c r="J34" s="22"/>
      <c r="K34" s="22">
        <v>32</v>
      </c>
      <c r="L34" s="22"/>
      <c r="M34" s="22">
        <v>48</v>
      </c>
      <c r="N34" s="22" t="s">
        <v>173</v>
      </c>
      <c r="O34" s="22" t="s">
        <v>14</v>
      </c>
      <c r="P34" s="22"/>
    </row>
    <row r="35" spans="1:16" ht="15" customHeight="1" x14ac:dyDescent="0.15">
      <c r="A35" s="45"/>
      <c r="B35" s="50" t="s">
        <v>21</v>
      </c>
      <c r="C35" s="50"/>
      <c r="D35" s="50"/>
      <c r="E35" s="23">
        <f t="shared" ref="E35:M35" si="1">SUM(E34:E34)</f>
        <v>2</v>
      </c>
      <c r="F35" s="23">
        <f t="shared" si="1"/>
        <v>1</v>
      </c>
      <c r="G35" s="23">
        <f t="shared" si="1"/>
        <v>1</v>
      </c>
      <c r="H35" s="23">
        <f t="shared" si="1"/>
        <v>48</v>
      </c>
      <c r="I35" s="23">
        <f t="shared" si="1"/>
        <v>16</v>
      </c>
      <c r="J35" s="23">
        <f t="shared" si="1"/>
        <v>0</v>
      </c>
      <c r="K35" s="23">
        <f t="shared" si="1"/>
        <v>32</v>
      </c>
      <c r="L35" s="23">
        <f t="shared" si="1"/>
        <v>0</v>
      </c>
      <c r="M35" s="23">
        <f t="shared" si="1"/>
        <v>48</v>
      </c>
      <c r="N35" s="22"/>
      <c r="O35" s="22"/>
      <c r="P35" s="24"/>
    </row>
    <row r="36" spans="1:16" ht="29.25" customHeight="1" x14ac:dyDescent="0.15">
      <c r="A36" s="46" t="s">
        <v>228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</row>
    <row r="38" spans="1:16" ht="15" customHeight="1" x14ac:dyDescent="0.15">
      <c r="A38" s="69" t="s">
        <v>492</v>
      </c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</row>
    <row r="39" spans="1:16" ht="15" customHeight="1" x14ac:dyDescent="0.15">
      <c r="A39" s="81" t="s">
        <v>451</v>
      </c>
      <c r="B39" s="81"/>
      <c r="C39" s="82" t="s">
        <v>452</v>
      </c>
      <c r="D39" s="82" t="s">
        <v>453</v>
      </c>
      <c r="E39" s="81" t="s">
        <v>454</v>
      </c>
      <c r="F39" s="81"/>
      <c r="G39" s="81"/>
      <c r="H39" s="81"/>
      <c r="I39" s="81"/>
      <c r="J39" s="82" t="s">
        <v>455</v>
      </c>
      <c r="K39" s="70" t="s">
        <v>491</v>
      </c>
      <c r="L39" s="70"/>
    </row>
    <row r="40" spans="1:16" ht="15" customHeight="1" x14ac:dyDescent="0.15">
      <c r="A40" s="71" t="s">
        <v>472</v>
      </c>
      <c r="B40" s="72"/>
      <c r="C40" s="76" t="s">
        <v>471</v>
      </c>
      <c r="D40" s="74" t="s">
        <v>465</v>
      </c>
      <c r="E40" s="77" t="s">
        <v>473</v>
      </c>
      <c r="F40" s="78"/>
      <c r="G40" s="78"/>
      <c r="H40" s="78"/>
      <c r="I40" s="79"/>
      <c r="J40" s="83">
        <v>3</v>
      </c>
      <c r="K40" s="88"/>
      <c r="L40" s="88"/>
    </row>
    <row r="41" spans="1:16" ht="15" customHeight="1" x14ac:dyDescent="0.15">
      <c r="A41" s="87" t="s">
        <v>475</v>
      </c>
      <c r="B41" s="84"/>
      <c r="C41" s="76" t="s">
        <v>474</v>
      </c>
      <c r="D41" s="74" t="s">
        <v>465</v>
      </c>
      <c r="E41" s="77" t="s">
        <v>473</v>
      </c>
      <c r="F41" s="78"/>
      <c r="G41" s="78"/>
      <c r="H41" s="78"/>
      <c r="I41" s="79"/>
      <c r="J41" s="83">
        <v>3</v>
      </c>
      <c r="K41" s="88"/>
      <c r="L41" s="88"/>
    </row>
    <row r="42" spans="1:16" ht="15" customHeight="1" x14ac:dyDescent="0.15">
      <c r="A42" s="87" t="s">
        <v>539</v>
      </c>
      <c r="B42" s="84"/>
      <c r="C42" s="73" t="s">
        <v>535</v>
      </c>
      <c r="D42" s="74" t="s">
        <v>465</v>
      </c>
      <c r="E42" s="77" t="s">
        <v>473</v>
      </c>
      <c r="F42" s="78"/>
      <c r="G42" s="78"/>
      <c r="H42" s="78"/>
      <c r="I42" s="79"/>
      <c r="J42" s="83">
        <v>3</v>
      </c>
      <c r="K42" s="88"/>
      <c r="L42" s="88"/>
    </row>
    <row r="43" spans="1:16" ht="15" customHeight="1" x14ac:dyDescent="0.15">
      <c r="A43" s="87" t="s">
        <v>539</v>
      </c>
      <c r="B43" s="84"/>
      <c r="C43" s="73" t="s">
        <v>536</v>
      </c>
      <c r="D43" s="74" t="s">
        <v>465</v>
      </c>
      <c r="E43" s="77" t="s">
        <v>473</v>
      </c>
      <c r="F43" s="78"/>
      <c r="G43" s="78"/>
      <c r="H43" s="78"/>
      <c r="I43" s="79"/>
      <c r="J43" s="83">
        <v>3</v>
      </c>
      <c r="K43" s="88"/>
      <c r="L43" s="88"/>
    </row>
    <row r="44" spans="1:16" ht="15" customHeight="1" x14ac:dyDescent="0.15">
      <c r="A44" s="87" t="s">
        <v>539</v>
      </c>
      <c r="B44" s="84"/>
      <c r="C44" s="73" t="s">
        <v>537</v>
      </c>
      <c r="D44" s="74" t="s">
        <v>465</v>
      </c>
      <c r="E44" s="77" t="s">
        <v>473</v>
      </c>
      <c r="F44" s="78"/>
      <c r="G44" s="78"/>
      <c r="H44" s="78"/>
      <c r="I44" s="79"/>
      <c r="J44" s="83">
        <v>3</v>
      </c>
      <c r="K44" s="88"/>
      <c r="L44" s="88"/>
    </row>
    <row r="45" spans="1:16" ht="15" customHeight="1" x14ac:dyDescent="0.15">
      <c r="A45" s="87" t="s">
        <v>539</v>
      </c>
      <c r="B45" s="84"/>
      <c r="C45" s="73" t="s">
        <v>538</v>
      </c>
      <c r="D45" s="74" t="s">
        <v>465</v>
      </c>
      <c r="E45" s="77" t="s">
        <v>473</v>
      </c>
      <c r="F45" s="78"/>
      <c r="G45" s="78"/>
      <c r="H45" s="78"/>
      <c r="I45" s="79"/>
      <c r="J45" s="83">
        <v>3</v>
      </c>
      <c r="K45" s="88"/>
      <c r="L45" s="88"/>
    </row>
    <row r="46" spans="1:16" ht="15" customHeight="1" x14ac:dyDescent="0.15">
      <c r="A46" s="71" t="s">
        <v>544</v>
      </c>
      <c r="B46" s="72"/>
      <c r="C46" s="73" t="s">
        <v>540</v>
      </c>
      <c r="D46" s="75" t="s">
        <v>546</v>
      </c>
      <c r="E46" s="80" t="s">
        <v>550</v>
      </c>
      <c r="F46" s="78"/>
      <c r="G46" s="78"/>
      <c r="H46" s="78"/>
      <c r="I46" s="79"/>
      <c r="J46" s="83">
        <v>2</v>
      </c>
      <c r="K46" s="88"/>
      <c r="L46" s="88"/>
    </row>
    <row r="47" spans="1:16" ht="15" customHeight="1" x14ac:dyDescent="0.15">
      <c r="A47" s="71" t="s">
        <v>545</v>
      </c>
      <c r="B47" s="72"/>
      <c r="C47" s="73" t="s">
        <v>541</v>
      </c>
      <c r="D47" s="74" t="s">
        <v>547</v>
      </c>
      <c r="E47" s="80" t="s">
        <v>550</v>
      </c>
      <c r="F47" s="78"/>
      <c r="G47" s="78"/>
      <c r="H47" s="78"/>
      <c r="I47" s="79"/>
      <c r="J47" s="83">
        <v>2</v>
      </c>
      <c r="K47" s="88"/>
      <c r="L47" s="88"/>
    </row>
    <row r="48" spans="1:16" ht="15" customHeight="1" x14ac:dyDescent="0.15">
      <c r="A48" s="87" t="s">
        <v>544</v>
      </c>
      <c r="B48" s="84"/>
      <c r="C48" s="73" t="s">
        <v>542</v>
      </c>
      <c r="D48" s="74" t="s">
        <v>548</v>
      </c>
      <c r="E48" s="80" t="s">
        <v>550</v>
      </c>
      <c r="F48" s="78"/>
      <c r="G48" s="78"/>
      <c r="H48" s="78"/>
      <c r="I48" s="79"/>
      <c r="J48" s="83">
        <v>2</v>
      </c>
      <c r="K48" s="88"/>
      <c r="L48" s="88"/>
    </row>
    <row r="49" spans="1:12" ht="15" customHeight="1" x14ac:dyDescent="0.15">
      <c r="A49" s="87" t="s">
        <v>545</v>
      </c>
      <c r="B49" s="84"/>
      <c r="C49" s="73" t="s">
        <v>543</v>
      </c>
      <c r="D49" s="74" t="s">
        <v>549</v>
      </c>
      <c r="E49" s="80" t="s">
        <v>550</v>
      </c>
      <c r="F49" s="78"/>
      <c r="G49" s="78"/>
      <c r="H49" s="78"/>
      <c r="I49" s="79"/>
      <c r="J49" s="83">
        <v>2</v>
      </c>
      <c r="K49" s="88"/>
      <c r="L49" s="88"/>
    </row>
    <row r="50" spans="1:12" ht="15" customHeight="1" x14ac:dyDescent="0.15">
      <c r="A50" s="71" t="s">
        <v>584</v>
      </c>
      <c r="B50" s="72"/>
      <c r="C50" s="73" t="s">
        <v>585</v>
      </c>
      <c r="D50" s="75" t="s">
        <v>586</v>
      </c>
      <c r="E50" s="80" t="s">
        <v>587</v>
      </c>
      <c r="F50" s="78"/>
      <c r="G50" s="78"/>
      <c r="H50" s="78"/>
      <c r="I50" s="79"/>
      <c r="J50" s="83">
        <v>1</v>
      </c>
      <c r="K50" s="88"/>
      <c r="L50" s="88"/>
    </row>
  </sheetData>
  <mergeCells count="57">
    <mergeCell ref="A50:B50"/>
    <mergeCell ref="E50:I50"/>
    <mergeCell ref="K39:L39"/>
    <mergeCell ref="K40:L40"/>
    <mergeCell ref="K41:L41"/>
    <mergeCell ref="K42:L42"/>
    <mergeCell ref="K43:L43"/>
    <mergeCell ref="K44:L44"/>
    <mergeCell ref="K45:L45"/>
    <mergeCell ref="K46:L46"/>
    <mergeCell ref="K47:L47"/>
    <mergeCell ref="K48:L48"/>
    <mergeCell ref="K49:L49"/>
    <mergeCell ref="K50:L50"/>
    <mergeCell ref="A38:L38"/>
    <mergeCell ref="A47:B47"/>
    <mergeCell ref="E47:I47"/>
    <mergeCell ref="A48:B48"/>
    <mergeCell ref="E48:I48"/>
    <mergeCell ref="A49:B49"/>
    <mergeCell ref="E49:I49"/>
    <mergeCell ref="A44:B44"/>
    <mergeCell ref="E44:I44"/>
    <mergeCell ref="A45:B45"/>
    <mergeCell ref="E45:I45"/>
    <mergeCell ref="A46:B46"/>
    <mergeCell ref="E46:I46"/>
    <mergeCell ref="A41:B41"/>
    <mergeCell ref="E41:I41"/>
    <mergeCell ref="A42:B42"/>
    <mergeCell ref="E42:I42"/>
    <mergeCell ref="A43:B43"/>
    <mergeCell ref="E43:I43"/>
    <mergeCell ref="A39:B39"/>
    <mergeCell ref="E39:I39"/>
    <mergeCell ref="A40:B40"/>
    <mergeCell ref="E40:I40"/>
    <mergeCell ref="A30:P30"/>
    <mergeCell ref="A1:P1"/>
    <mergeCell ref="A2:D2"/>
    <mergeCell ref="E2:P2"/>
    <mergeCell ref="A3:P3"/>
    <mergeCell ref="A5:A9"/>
    <mergeCell ref="A10:A14"/>
    <mergeCell ref="B12:B14"/>
    <mergeCell ref="A15:A16"/>
    <mergeCell ref="B15:B16"/>
    <mergeCell ref="A17:A18"/>
    <mergeCell ref="A20:A28"/>
    <mergeCell ref="A29:D29"/>
    <mergeCell ref="A36:P36"/>
    <mergeCell ref="A31:D31"/>
    <mergeCell ref="E31:P31"/>
    <mergeCell ref="A32:D32"/>
    <mergeCell ref="E32:P32"/>
    <mergeCell ref="A34:A35"/>
    <mergeCell ref="B35:D35"/>
  </mergeCells>
  <phoneticPr fontId="4" type="noConversion"/>
  <pageMargins left="0.75" right="0.75" top="1" bottom="1" header="0.5" footer="0.5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opLeftCell="A22" zoomScaleNormal="100" workbookViewId="0">
      <selection activeCell="A37" sqref="A37:J46"/>
    </sheetView>
  </sheetViews>
  <sheetFormatPr defaultColWidth="8.625" defaultRowHeight="15" x14ac:dyDescent="0.15"/>
  <cols>
    <col min="1" max="1" width="9.125" style="6" customWidth="1"/>
    <col min="2" max="2" width="11.625" style="6" bestFit="1" customWidth="1"/>
    <col min="3" max="4" width="38.375" style="6" customWidth="1"/>
    <col min="5" max="5" width="5.5" style="6" bestFit="1" customWidth="1"/>
    <col min="6" max="7" width="9.5" style="6" bestFit="1" customWidth="1"/>
    <col min="8" max="8" width="7.5" style="6" bestFit="1" customWidth="1"/>
    <col min="9" max="11" width="9.5" style="6" bestFit="1" customWidth="1"/>
    <col min="12" max="12" width="13.875" style="6" bestFit="1" customWidth="1"/>
    <col min="13" max="13" width="9.5" style="6" bestFit="1" customWidth="1"/>
    <col min="14" max="14" width="10.375" style="6" customWidth="1"/>
    <col min="15" max="15" width="9.5" style="6" bestFit="1" customWidth="1"/>
    <col min="16" max="16" width="17.25" style="6" bestFit="1" customWidth="1"/>
    <col min="17" max="18" width="8.625" style="6"/>
    <col min="19" max="19" width="20.875" style="6" customWidth="1"/>
    <col min="20" max="16384" width="8.625" style="6"/>
  </cols>
  <sheetData>
    <row r="1" spans="1:16" ht="36" customHeight="1" x14ac:dyDescent="0.15">
      <c r="A1" s="37" t="s">
        <v>444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6" ht="24" customHeight="1" x14ac:dyDescent="0.15">
      <c r="A2" s="38" t="s">
        <v>232</v>
      </c>
      <c r="B2" s="38"/>
      <c r="C2" s="38"/>
      <c r="D2" s="38"/>
      <c r="E2" s="38" t="s">
        <v>443</v>
      </c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6" s="7" customFormat="1" ht="36" customHeight="1" x14ac:dyDescent="0.15">
      <c r="A3" s="39" t="s">
        <v>271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15.95" customHeight="1" x14ac:dyDescent="0.15">
      <c r="A4" s="8" t="s">
        <v>233</v>
      </c>
      <c r="B4" s="9" t="s">
        <v>0</v>
      </c>
      <c r="C4" s="8" t="s">
        <v>234</v>
      </c>
      <c r="D4" s="8" t="s">
        <v>235</v>
      </c>
      <c r="E4" s="9" t="s">
        <v>2</v>
      </c>
      <c r="F4" s="9" t="s">
        <v>3</v>
      </c>
      <c r="G4" s="9" t="s">
        <v>4</v>
      </c>
      <c r="H4" s="9" t="s">
        <v>5</v>
      </c>
      <c r="I4" s="9" t="s">
        <v>236</v>
      </c>
      <c r="J4" s="9" t="s">
        <v>7</v>
      </c>
      <c r="K4" s="9" t="s">
        <v>8</v>
      </c>
      <c r="L4" s="8" t="s">
        <v>237</v>
      </c>
      <c r="M4" s="9" t="s">
        <v>9</v>
      </c>
      <c r="N4" s="9" t="s">
        <v>238</v>
      </c>
      <c r="O4" s="9" t="s">
        <v>10</v>
      </c>
      <c r="P4" s="9" t="s">
        <v>11</v>
      </c>
    </row>
    <row r="5" spans="1:16" s="12" customFormat="1" ht="30" x14ac:dyDescent="0.15">
      <c r="A5" s="40" t="s">
        <v>12</v>
      </c>
      <c r="B5" s="31" t="s">
        <v>48</v>
      </c>
      <c r="C5" s="11" t="s">
        <v>13</v>
      </c>
      <c r="D5" s="11" t="s">
        <v>61</v>
      </c>
      <c r="E5" s="31">
        <v>1</v>
      </c>
      <c r="F5" s="31">
        <v>1</v>
      </c>
      <c r="G5" s="31"/>
      <c r="H5" s="31">
        <v>32</v>
      </c>
      <c r="I5" s="31">
        <v>32</v>
      </c>
      <c r="J5" s="31"/>
      <c r="K5" s="31"/>
      <c r="L5" s="31"/>
      <c r="M5" s="31">
        <v>32</v>
      </c>
      <c r="N5" s="31" t="s">
        <v>213</v>
      </c>
      <c r="O5" s="31" t="s">
        <v>14</v>
      </c>
      <c r="P5" s="31"/>
    </row>
    <row r="6" spans="1:16" s="12" customFormat="1" ht="15" customHeight="1" x14ac:dyDescent="0.15">
      <c r="A6" s="40"/>
      <c r="B6" s="31" t="s">
        <v>49</v>
      </c>
      <c r="C6" s="13" t="s">
        <v>239</v>
      </c>
      <c r="D6" s="11" t="s">
        <v>62</v>
      </c>
      <c r="E6" s="31">
        <v>1</v>
      </c>
      <c r="F6" s="31"/>
      <c r="G6" s="31">
        <v>1</v>
      </c>
      <c r="H6" s="31">
        <v>32</v>
      </c>
      <c r="I6" s="31"/>
      <c r="J6" s="31"/>
      <c r="K6" s="31"/>
      <c r="L6" s="31">
        <v>32</v>
      </c>
      <c r="M6" s="31">
        <v>32</v>
      </c>
      <c r="N6" s="31" t="s">
        <v>24</v>
      </c>
      <c r="O6" s="31" t="s">
        <v>14</v>
      </c>
      <c r="P6" s="31"/>
    </row>
    <row r="7" spans="1:16" s="12" customFormat="1" ht="15" customHeight="1" x14ac:dyDescent="0.15">
      <c r="A7" s="40"/>
      <c r="B7" s="31" t="s">
        <v>50</v>
      </c>
      <c r="C7" s="11" t="s">
        <v>15</v>
      </c>
      <c r="D7" s="11" t="s">
        <v>63</v>
      </c>
      <c r="E7" s="31">
        <v>3</v>
      </c>
      <c r="F7" s="31">
        <v>2</v>
      </c>
      <c r="G7" s="31">
        <v>1</v>
      </c>
      <c r="H7" s="31">
        <v>64</v>
      </c>
      <c r="I7" s="31">
        <v>32</v>
      </c>
      <c r="J7" s="31"/>
      <c r="K7" s="31"/>
      <c r="L7" s="31">
        <v>32</v>
      </c>
      <c r="M7" s="31">
        <v>64</v>
      </c>
      <c r="N7" s="31" t="s">
        <v>27</v>
      </c>
      <c r="O7" s="31" t="s">
        <v>14</v>
      </c>
      <c r="P7" s="31"/>
    </row>
    <row r="8" spans="1:16" s="12" customFormat="1" ht="30" customHeight="1" x14ac:dyDescent="0.15">
      <c r="A8" s="40"/>
      <c r="B8" s="31" t="s">
        <v>51</v>
      </c>
      <c r="C8" s="11" t="s">
        <v>16</v>
      </c>
      <c r="D8" s="11" t="s">
        <v>70</v>
      </c>
      <c r="E8" s="31">
        <v>3</v>
      </c>
      <c r="F8" s="31">
        <v>3</v>
      </c>
      <c r="G8" s="31"/>
      <c r="H8" s="31">
        <v>48</v>
      </c>
      <c r="I8" s="31">
        <v>48</v>
      </c>
      <c r="J8" s="31"/>
      <c r="K8" s="31"/>
      <c r="L8" s="31"/>
      <c r="M8" s="31">
        <v>48</v>
      </c>
      <c r="N8" s="31" t="s">
        <v>25</v>
      </c>
      <c r="O8" s="31" t="s">
        <v>14</v>
      </c>
      <c r="P8" s="31"/>
    </row>
    <row r="9" spans="1:16" s="12" customFormat="1" ht="15" customHeight="1" x14ac:dyDescent="0.15">
      <c r="A9" s="40"/>
      <c r="B9" s="29" t="s">
        <v>212</v>
      </c>
      <c r="C9" s="13" t="s">
        <v>205</v>
      </c>
      <c r="D9" s="13"/>
      <c r="E9" s="15">
        <v>1.5</v>
      </c>
      <c r="F9" s="31">
        <v>1.5</v>
      </c>
      <c r="G9" s="31"/>
      <c r="H9" s="31">
        <v>24</v>
      </c>
      <c r="I9" s="31">
        <v>24</v>
      </c>
      <c r="J9" s="31"/>
      <c r="K9" s="31"/>
      <c r="L9" s="31"/>
      <c r="M9" s="31">
        <v>24</v>
      </c>
      <c r="N9" s="29" t="s">
        <v>95</v>
      </c>
      <c r="O9" s="29" t="s">
        <v>35</v>
      </c>
      <c r="P9" s="29" t="s">
        <v>32</v>
      </c>
    </row>
    <row r="10" spans="1:16" s="12" customFormat="1" ht="15" customHeight="1" x14ac:dyDescent="0.15">
      <c r="A10" s="41" t="s">
        <v>17</v>
      </c>
      <c r="B10" s="31" t="s">
        <v>52</v>
      </c>
      <c r="C10" s="11" t="s">
        <v>18</v>
      </c>
      <c r="D10" s="11" t="s">
        <v>64</v>
      </c>
      <c r="E10" s="15">
        <v>2</v>
      </c>
      <c r="F10" s="31">
        <v>2</v>
      </c>
      <c r="G10" s="31"/>
      <c r="H10" s="31">
        <v>32</v>
      </c>
      <c r="I10" s="31">
        <v>32</v>
      </c>
      <c r="J10" s="31"/>
      <c r="K10" s="31"/>
      <c r="L10" s="31"/>
      <c r="M10" s="31">
        <v>6</v>
      </c>
      <c r="N10" s="31" t="s">
        <v>25</v>
      </c>
      <c r="O10" s="31" t="s">
        <v>14</v>
      </c>
      <c r="P10" s="31"/>
    </row>
    <row r="11" spans="1:16" s="12" customFormat="1" ht="15" customHeight="1" x14ac:dyDescent="0.15">
      <c r="A11" s="41"/>
      <c r="B11" s="31" t="s">
        <v>53</v>
      </c>
      <c r="C11" s="11" t="s">
        <v>19</v>
      </c>
      <c r="D11" s="11" t="s">
        <v>54</v>
      </c>
      <c r="E11" s="31">
        <v>2</v>
      </c>
      <c r="F11" s="31"/>
      <c r="G11" s="31">
        <v>2</v>
      </c>
      <c r="H11" s="31">
        <v>112</v>
      </c>
      <c r="I11" s="31"/>
      <c r="J11" s="31"/>
      <c r="K11" s="31"/>
      <c r="L11" s="31">
        <v>112</v>
      </c>
      <c r="M11" s="16" t="s">
        <v>47</v>
      </c>
      <c r="N11" s="31" t="s">
        <v>25</v>
      </c>
      <c r="O11" s="31" t="s">
        <v>14</v>
      </c>
      <c r="P11" s="31"/>
    </row>
    <row r="12" spans="1:16" s="12" customFormat="1" ht="15" customHeight="1" x14ac:dyDescent="0.15">
      <c r="A12" s="41"/>
      <c r="B12" s="42" t="s">
        <v>212</v>
      </c>
      <c r="C12" s="11" t="s">
        <v>31</v>
      </c>
      <c r="D12" s="11"/>
      <c r="E12" s="31">
        <v>1</v>
      </c>
      <c r="F12" s="31"/>
      <c r="G12" s="31">
        <v>1</v>
      </c>
      <c r="H12" s="31">
        <v>32</v>
      </c>
      <c r="I12" s="31"/>
      <c r="J12" s="31"/>
      <c r="K12" s="31"/>
      <c r="L12" s="31">
        <v>32</v>
      </c>
      <c r="M12" s="31">
        <v>32</v>
      </c>
      <c r="N12" s="31" t="s">
        <v>25</v>
      </c>
      <c r="O12" s="31" t="s">
        <v>14</v>
      </c>
      <c r="P12" s="31"/>
    </row>
    <row r="13" spans="1:16" s="12" customFormat="1" ht="15" customHeight="1" x14ac:dyDescent="0.15">
      <c r="A13" s="41"/>
      <c r="B13" s="43"/>
      <c r="C13" s="11" t="s">
        <v>29</v>
      </c>
      <c r="D13" s="11"/>
      <c r="E13" s="31">
        <v>0.5</v>
      </c>
      <c r="F13" s="31"/>
      <c r="G13" s="31">
        <v>0.5</v>
      </c>
      <c r="H13" s="31">
        <v>16</v>
      </c>
      <c r="I13" s="31"/>
      <c r="J13" s="31"/>
      <c r="K13" s="31"/>
      <c r="L13" s="31">
        <v>16</v>
      </c>
      <c r="M13" s="31">
        <v>16</v>
      </c>
      <c r="N13" s="31" t="s">
        <v>33</v>
      </c>
      <c r="O13" s="31" t="s">
        <v>14</v>
      </c>
      <c r="P13" s="31"/>
    </row>
    <row r="14" spans="1:16" s="12" customFormat="1" ht="15" customHeight="1" x14ac:dyDescent="0.15">
      <c r="A14" s="41"/>
      <c r="B14" s="43"/>
      <c r="C14" s="11" t="s">
        <v>30</v>
      </c>
      <c r="D14" s="11"/>
      <c r="E14" s="31">
        <v>0.5</v>
      </c>
      <c r="F14" s="31"/>
      <c r="G14" s="31">
        <v>0.5</v>
      </c>
      <c r="H14" s="31">
        <v>16</v>
      </c>
      <c r="I14" s="31"/>
      <c r="J14" s="31"/>
      <c r="K14" s="31"/>
      <c r="L14" s="31">
        <v>16</v>
      </c>
      <c r="M14" s="31">
        <v>16</v>
      </c>
      <c r="N14" s="31" t="s">
        <v>34</v>
      </c>
      <c r="O14" s="31" t="s">
        <v>14</v>
      </c>
      <c r="P14" s="31"/>
    </row>
    <row r="15" spans="1:16" s="12" customFormat="1" ht="15" customHeight="1" x14ac:dyDescent="0.15">
      <c r="A15" s="44" t="s">
        <v>37</v>
      </c>
      <c r="B15" s="45" t="s">
        <v>212</v>
      </c>
      <c r="C15" s="11" t="s">
        <v>101</v>
      </c>
      <c r="D15" s="11"/>
      <c r="E15" s="31">
        <v>2</v>
      </c>
      <c r="F15" s="31">
        <v>2</v>
      </c>
      <c r="G15" s="31"/>
      <c r="H15" s="31">
        <v>32</v>
      </c>
      <c r="I15" s="31">
        <v>32</v>
      </c>
      <c r="J15" s="31"/>
      <c r="K15" s="31"/>
      <c r="L15" s="31"/>
      <c r="M15" s="31">
        <v>32</v>
      </c>
      <c r="N15" s="31" t="s">
        <v>25</v>
      </c>
      <c r="O15" s="31" t="s">
        <v>14</v>
      </c>
      <c r="P15" s="31"/>
    </row>
    <row r="16" spans="1:16" s="12" customFormat="1" ht="15" customHeight="1" x14ac:dyDescent="0.15">
      <c r="A16" s="41"/>
      <c r="B16" s="40"/>
      <c r="C16" s="11" t="s">
        <v>36</v>
      </c>
      <c r="D16" s="11"/>
      <c r="E16" s="31">
        <v>2</v>
      </c>
      <c r="F16" s="31">
        <v>2</v>
      </c>
      <c r="G16" s="31"/>
      <c r="H16" s="31">
        <v>32</v>
      </c>
      <c r="I16" s="31">
        <v>32</v>
      </c>
      <c r="J16" s="31"/>
      <c r="K16" s="31"/>
      <c r="L16" s="31"/>
      <c r="M16" s="31">
        <v>32</v>
      </c>
      <c r="N16" s="31" t="s">
        <v>27</v>
      </c>
      <c r="O16" s="31" t="s">
        <v>14</v>
      </c>
      <c r="P16" s="31"/>
    </row>
    <row r="17" spans="1:16" s="12" customFormat="1" ht="15" customHeight="1" x14ac:dyDescent="0.15">
      <c r="A17" s="45" t="s">
        <v>38</v>
      </c>
      <c r="B17" s="31" t="s">
        <v>240</v>
      </c>
      <c r="C17" s="11" t="s">
        <v>241</v>
      </c>
      <c r="D17" s="11" t="s">
        <v>242</v>
      </c>
      <c r="E17" s="31">
        <v>3</v>
      </c>
      <c r="F17" s="31">
        <v>2</v>
      </c>
      <c r="G17" s="31">
        <v>1</v>
      </c>
      <c r="H17" s="31">
        <v>64</v>
      </c>
      <c r="I17" s="31">
        <v>32</v>
      </c>
      <c r="J17" s="31"/>
      <c r="K17" s="31">
        <v>32</v>
      </c>
      <c r="L17" s="31"/>
      <c r="M17" s="31">
        <v>64</v>
      </c>
      <c r="N17" s="31" t="s">
        <v>27</v>
      </c>
      <c r="O17" s="31" t="s">
        <v>14</v>
      </c>
      <c r="P17" s="31"/>
    </row>
    <row r="18" spans="1:16" s="12" customFormat="1" ht="15" customHeight="1" x14ac:dyDescent="0.15">
      <c r="A18" s="40"/>
      <c r="B18" s="31" t="s">
        <v>243</v>
      </c>
      <c r="C18" s="11" t="s">
        <v>244</v>
      </c>
      <c r="D18" s="11" t="s">
        <v>245</v>
      </c>
      <c r="E18" s="31">
        <v>2</v>
      </c>
      <c r="F18" s="31">
        <v>2</v>
      </c>
      <c r="G18" s="31"/>
      <c r="H18" s="31">
        <v>32</v>
      </c>
      <c r="I18" s="31">
        <v>32</v>
      </c>
      <c r="J18" s="31"/>
      <c r="K18" s="31"/>
      <c r="L18" s="31"/>
      <c r="M18" s="31">
        <v>32</v>
      </c>
      <c r="N18" s="31" t="s">
        <v>25</v>
      </c>
      <c r="O18" s="31" t="s">
        <v>14</v>
      </c>
      <c r="P18" s="31"/>
    </row>
    <row r="19" spans="1:16" s="12" customFormat="1" ht="30" customHeight="1" x14ac:dyDescent="0.15">
      <c r="A19" s="31" t="s">
        <v>20</v>
      </c>
      <c r="B19" s="31" t="s">
        <v>59</v>
      </c>
      <c r="C19" s="11" t="s">
        <v>20</v>
      </c>
      <c r="D19" s="11" t="s">
        <v>65</v>
      </c>
      <c r="E19" s="31">
        <v>1</v>
      </c>
      <c r="F19" s="31">
        <v>1</v>
      </c>
      <c r="G19" s="31"/>
      <c r="H19" s="31">
        <v>16</v>
      </c>
      <c r="I19" s="31">
        <v>16</v>
      </c>
      <c r="J19" s="31"/>
      <c r="K19" s="31"/>
      <c r="L19" s="31"/>
      <c r="M19" s="31">
        <v>16</v>
      </c>
      <c r="N19" s="31" t="s">
        <v>246</v>
      </c>
      <c r="O19" s="31" t="s">
        <v>14</v>
      </c>
      <c r="P19" s="18"/>
    </row>
    <row r="20" spans="1:16" s="12" customFormat="1" ht="15" customHeight="1" x14ac:dyDescent="0.15">
      <c r="A20" s="45" t="s">
        <v>39</v>
      </c>
      <c r="B20" s="31" t="s">
        <v>247</v>
      </c>
      <c r="C20" s="11" t="s">
        <v>248</v>
      </c>
      <c r="D20" s="11" t="s">
        <v>249</v>
      </c>
      <c r="E20" s="31">
        <v>5</v>
      </c>
      <c r="F20" s="31">
        <v>4</v>
      </c>
      <c r="G20" s="31">
        <v>1</v>
      </c>
      <c r="H20" s="31">
        <v>96</v>
      </c>
      <c r="I20" s="31">
        <v>64</v>
      </c>
      <c r="J20" s="31"/>
      <c r="K20" s="31"/>
      <c r="L20" s="31">
        <v>32</v>
      </c>
      <c r="M20" s="31">
        <v>96</v>
      </c>
      <c r="N20" s="31" t="s">
        <v>25</v>
      </c>
      <c r="O20" s="31" t="s">
        <v>14</v>
      </c>
      <c r="P20" s="31"/>
    </row>
    <row r="21" spans="1:16" s="12" customFormat="1" ht="15" customHeight="1" x14ac:dyDescent="0.15">
      <c r="A21" s="45"/>
      <c r="B21" s="31" t="s">
        <v>250</v>
      </c>
      <c r="C21" s="11" t="s">
        <v>251</v>
      </c>
      <c r="D21" s="11" t="s">
        <v>252</v>
      </c>
      <c r="E21" s="31">
        <v>3</v>
      </c>
      <c r="F21" s="31">
        <v>2</v>
      </c>
      <c r="G21" s="31">
        <v>1</v>
      </c>
      <c r="H21" s="31">
        <v>64</v>
      </c>
      <c r="I21" s="31">
        <v>32</v>
      </c>
      <c r="J21" s="31"/>
      <c r="K21" s="31"/>
      <c r="L21" s="31">
        <v>32</v>
      </c>
      <c r="M21" s="31">
        <v>64</v>
      </c>
      <c r="N21" s="31" t="s">
        <v>27</v>
      </c>
      <c r="O21" s="31" t="s">
        <v>14</v>
      </c>
      <c r="P21" s="31"/>
    </row>
    <row r="22" spans="1:16" s="12" customFormat="1" ht="15" customHeight="1" x14ac:dyDescent="0.15">
      <c r="A22" s="40" t="s">
        <v>21</v>
      </c>
      <c r="B22" s="40"/>
      <c r="C22" s="40"/>
      <c r="D22" s="40"/>
      <c r="E22" s="19">
        <f>SUM(E5:E21)-E9</f>
        <v>32</v>
      </c>
      <c r="F22" s="19">
        <f t="shared" ref="F22:M22" si="0">SUM(F5:F21)-F9</f>
        <v>23</v>
      </c>
      <c r="G22" s="19">
        <f t="shared" si="0"/>
        <v>9</v>
      </c>
      <c r="H22" s="19">
        <f t="shared" si="0"/>
        <v>720</v>
      </c>
      <c r="I22" s="19">
        <f t="shared" si="0"/>
        <v>384</v>
      </c>
      <c r="J22" s="19">
        <f t="shared" si="0"/>
        <v>0</v>
      </c>
      <c r="K22" s="19">
        <f t="shared" si="0"/>
        <v>32</v>
      </c>
      <c r="L22" s="19">
        <f t="shared" si="0"/>
        <v>304</v>
      </c>
      <c r="M22" s="19">
        <f t="shared" si="0"/>
        <v>582</v>
      </c>
      <c r="N22" s="31"/>
      <c r="O22" s="31"/>
      <c r="P22" s="18"/>
    </row>
    <row r="23" spans="1:16" ht="32.1" customHeight="1" x14ac:dyDescent="0.15">
      <c r="A23" s="56" t="s">
        <v>442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</row>
    <row r="24" spans="1:16" ht="24" customHeight="1" x14ac:dyDescent="0.15">
      <c r="A24" s="48" t="s">
        <v>106</v>
      </c>
      <c r="B24" s="48"/>
      <c r="C24" s="48"/>
      <c r="D24" s="48"/>
      <c r="E24" s="48" t="s">
        <v>270</v>
      </c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</row>
    <row r="25" spans="1:16" s="7" customFormat="1" ht="24" customHeight="1" x14ac:dyDescent="0.15">
      <c r="A25" s="49" t="s">
        <v>107</v>
      </c>
      <c r="B25" s="49"/>
      <c r="C25" s="49"/>
      <c r="D25" s="49"/>
      <c r="E25" s="49" t="s">
        <v>269</v>
      </c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</row>
    <row r="26" spans="1:16" ht="15.95" customHeight="1" x14ac:dyDescent="0.15">
      <c r="A26" s="8" t="s">
        <v>28</v>
      </c>
      <c r="B26" s="9" t="s">
        <v>0</v>
      </c>
      <c r="C26" s="9" t="s">
        <v>1</v>
      </c>
      <c r="D26" s="8" t="s">
        <v>46</v>
      </c>
      <c r="E26" s="9" t="s">
        <v>2</v>
      </c>
      <c r="F26" s="9" t="s">
        <v>3</v>
      </c>
      <c r="G26" s="9" t="s">
        <v>4</v>
      </c>
      <c r="H26" s="9" t="s">
        <v>5</v>
      </c>
      <c r="I26" s="9" t="s">
        <v>6</v>
      </c>
      <c r="J26" s="9" t="s">
        <v>7</v>
      </c>
      <c r="K26" s="9" t="s">
        <v>8</v>
      </c>
      <c r="L26" s="8" t="s">
        <v>44</v>
      </c>
      <c r="M26" s="9" t="s">
        <v>9</v>
      </c>
      <c r="N26" s="9" t="s">
        <v>137</v>
      </c>
      <c r="O26" s="9" t="s">
        <v>10</v>
      </c>
      <c r="P26" s="9" t="s">
        <v>11</v>
      </c>
    </row>
    <row r="27" spans="1:16" s="7" customFormat="1" ht="15" customHeight="1" x14ac:dyDescent="0.15">
      <c r="A27" s="45" t="s">
        <v>161</v>
      </c>
      <c r="B27" s="31" t="s">
        <v>253</v>
      </c>
      <c r="C27" s="32" t="s">
        <v>254</v>
      </c>
      <c r="D27" s="20" t="s">
        <v>255</v>
      </c>
      <c r="E27" s="31">
        <v>2</v>
      </c>
      <c r="F27" s="31">
        <v>1</v>
      </c>
      <c r="G27" s="31">
        <v>1</v>
      </c>
      <c r="H27" s="30">
        <v>48</v>
      </c>
      <c r="I27" s="30">
        <v>16</v>
      </c>
      <c r="J27" s="30"/>
      <c r="K27" s="30">
        <v>32</v>
      </c>
      <c r="L27" s="30"/>
      <c r="M27" s="30">
        <v>48</v>
      </c>
      <c r="N27" s="30" t="s">
        <v>27</v>
      </c>
      <c r="O27" s="30" t="s">
        <v>14</v>
      </c>
      <c r="P27" s="30"/>
    </row>
    <row r="28" spans="1:16" s="7" customFormat="1" ht="15" customHeight="1" x14ac:dyDescent="0.15">
      <c r="A28" s="45"/>
      <c r="B28" s="31" t="s">
        <v>256</v>
      </c>
      <c r="C28" s="20" t="s">
        <v>257</v>
      </c>
      <c r="D28" s="20" t="s">
        <v>258</v>
      </c>
      <c r="E28" s="31">
        <v>3</v>
      </c>
      <c r="F28" s="31">
        <v>3</v>
      </c>
      <c r="G28" s="31"/>
      <c r="H28" s="30">
        <v>48</v>
      </c>
      <c r="I28" s="30">
        <v>48</v>
      </c>
      <c r="J28" s="30"/>
      <c r="K28" s="30"/>
      <c r="L28" s="30"/>
      <c r="M28" s="30">
        <v>48</v>
      </c>
      <c r="N28" s="30" t="s">
        <v>25</v>
      </c>
      <c r="O28" s="30" t="s">
        <v>14</v>
      </c>
      <c r="P28" s="30"/>
    </row>
    <row r="29" spans="1:16" s="7" customFormat="1" ht="15" customHeight="1" x14ac:dyDescent="0.15">
      <c r="A29" s="45"/>
      <c r="B29" s="31" t="s">
        <v>259</v>
      </c>
      <c r="C29" s="32" t="s">
        <v>260</v>
      </c>
      <c r="D29" s="20" t="s">
        <v>261</v>
      </c>
      <c r="E29" s="31">
        <v>3</v>
      </c>
      <c r="F29" s="31">
        <v>3</v>
      </c>
      <c r="G29" s="31"/>
      <c r="H29" s="30">
        <v>48</v>
      </c>
      <c r="I29" s="30">
        <v>48</v>
      </c>
      <c r="J29" s="30"/>
      <c r="K29" s="30"/>
      <c r="L29" s="30"/>
      <c r="M29" s="30">
        <v>48</v>
      </c>
      <c r="N29" s="30" t="s">
        <v>27</v>
      </c>
      <c r="O29" s="30" t="s">
        <v>14</v>
      </c>
      <c r="P29" s="30"/>
    </row>
    <row r="30" spans="1:16" s="7" customFormat="1" ht="15" customHeight="1" x14ac:dyDescent="0.15">
      <c r="A30" s="45"/>
      <c r="B30" s="30" t="s">
        <v>262</v>
      </c>
      <c r="C30" s="33" t="s">
        <v>263</v>
      </c>
      <c r="D30" s="34" t="s">
        <v>264</v>
      </c>
      <c r="E30" s="31">
        <v>3</v>
      </c>
      <c r="F30" s="31">
        <v>3</v>
      </c>
      <c r="G30" s="31"/>
      <c r="H30" s="30">
        <v>48</v>
      </c>
      <c r="I30" s="30">
        <v>48</v>
      </c>
      <c r="J30" s="30"/>
      <c r="K30" s="30"/>
      <c r="L30" s="30"/>
      <c r="M30" s="30">
        <v>48</v>
      </c>
      <c r="N30" s="30" t="s">
        <v>25</v>
      </c>
      <c r="O30" s="30" t="s">
        <v>14</v>
      </c>
      <c r="P30" s="25"/>
    </row>
    <row r="31" spans="1:16" ht="15" customHeight="1" x14ac:dyDescent="0.15">
      <c r="A31" s="45"/>
      <c r="B31" s="30" t="s">
        <v>265</v>
      </c>
      <c r="C31" s="33" t="s">
        <v>266</v>
      </c>
      <c r="D31" s="34" t="s">
        <v>267</v>
      </c>
      <c r="E31" s="31">
        <v>3</v>
      </c>
      <c r="F31" s="31">
        <v>3</v>
      </c>
      <c r="G31" s="31"/>
      <c r="H31" s="30">
        <v>48</v>
      </c>
      <c r="I31" s="30">
        <v>48</v>
      </c>
      <c r="J31" s="30"/>
      <c r="K31" s="30"/>
      <c r="L31" s="30"/>
      <c r="M31" s="30">
        <v>48</v>
      </c>
      <c r="N31" s="30" t="s">
        <v>27</v>
      </c>
      <c r="O31" s="30" t="s">
        <v>14</v>
      </c>
      <c r="P31" s="25"/>
    </row>
    <row r="32" spans="1:16" x14ac:dyDescent="0.15">
      <c r="A32" s="45"/>
      <c r="B32" s="50" t="s">
        <v>21</v>
      </c>
      <c r="C32" s="50"/>
      <c r="D32" s="50"/>
      <c r="E32" s="23">
        <f t="shared" ref="E32:M32" si="1">SUM(E27:E31)</f>
        <v>14</v>
      </c>
      <c r="F32" s="23">
        <f t="shared" si="1"/>
        <v>13</v>
      </c>
      <c r="G32" s="23">
        <f t="shared" si="1"/>
        <v>1</v>
      </c>
      <c r="H32" s="23">
        <f t="shared" si="1"/>
        <v>240</v>
      </c>
      <c r="I32" s="23">
        <f t="shared" si="1"/>
        <v>208</v>
      </c>
      <c r="J32" s="23">
        <f t="shared" si="1"/>
        <v>0</v>
      </c>
      <c r="K32" s="23">
        <f t="shared" si="1"/>
        <v>32</v>
      </c>
      <c r="L32" s="23">
        <f t="shared" si="1"/>
        <v>0</v>
      </c>
      <c r="M32" s="23">
        <f t="shared" si="1"/>
        <v>240</v>
      </c>
      <c r="N32" s="30"/>
      <c r="O32" s="30"/>
      <c r="P32" s="24"/>
    </row>
    <row r="33" spans="1:16" ht="24" customHeight="1" x14ac:dyDescent="0.15">
      <c r="A33" s="46" t="s">
        <v>228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</row>
    <row r="35" spans="1:16" ht="15" customHeight="1" x14ac:dyDescent="0.15">
      <c r="A35" s="69" t="s">
        <v>492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</row>
    <row r="36" spans="1:16" ht="15" customHeight="1" x14ac:dyDescent="0.15">
      <c r="A36" s="81" t="s">
        <v>451</v>
      </c>
      <c r="B36" s="81"/>
      <c r="C36" s="82" t="s">
        <v>452</v>
      </c>
      <c r="D36" s="82" t="s">
        <v>453</v>
      </c>
      <c r="E36" s="81" t="s">
        <v>454</v>
      </c>
      <c r="F36" s="81"/>
      <c r="G36" s="81"/>
      <c r="H36" s="81"/>
      <c r="I36" s="81"/>
      <c r="J36" s="82" t="s">
        <v>455</v>
      </c>
      <c r="K36" s="70" t="s">
        <v>491</v>
      </c>
      <c r="L36" s="70"/>
    </row>
    <row r="37" spans="1:16" ht="15" customHeight="1" x14ac:dyDescent="0.15">
      <c r="A37" s="71" t="s">
        <v>500</v>
      </c>
      <c r="B37" s="72"/>
      <c r="C37" s="76" t="s">
        <v>501</v>
      </c>
      <c r="D37" s="74" t="s">
        <v>504</v>
      </c>
      <c r="E37" s="80" t="s">
        <v>507</v>
      </c>
      <c r="F37" s="78"/>
      <c r="G37" s="78"/>
      <c r="H37" s="78"/>
      <c r="I37" s="79"/>
      <c r="J37" s="83">
        <v>2</v>
      </c>
      <c r="K37" s="88"/>
      <c r="L37" s="88"/>
    </row>
    <row r="38" spans="1:16" ht="15" customHeight="1" x14ac:dyDescent="0.15">
      <c r="A38" s="71" t="s">
        <v>500</v>
      </c>
      <c r="B38" s="72"/>
      <c r="C38" s="73" t="s">
        <v>502</v>
      </c>
      <c r="D38" s="74" t="s">
        <v>505</v>
      </c>
      <c r="E38" s="80" t="s">
        <v>507</v>
      </c>
      <c r="F38" s="78"/>
      <c r="G38" s="78"/>
      <c r="H38" s="78"/>
      <c r="I38" s="79"/>
      <c r="J38" s="83">
        <v>2</v>
      </c>
      <c r="K38" s="88"/>
      <c r="L38" s="88"/>
    </row>
    <row r="39" spans="1:16" ht="15" customHeight="1" x14ac:dyDescent="0.15">
      <c r="A39" s="71" t="s">
        <v>500</v>
      </c>
      <c r="B39" s="72"/>
      <c r="C39" s="73" t="s">
        <v>503</v>
      </c>
      <c r="D39" s="74" t="s">
        <v>506</v>
      </c>
      <c r="E39" s="80" t="s">
        <v>507</v>
      </c>
      <c r="F39" s="78"/>
      <c r="G39" s="78"/>
      <c r="H39" s="78"/>
      <c r="I39" s="79"/>
      <c r="J39" s="83">
        <v>2</v>
      </c>
      <c r="K39" s="88"/>
      <c r="L39" s="88"/>
    </row>
    <row r="40" spans="1:16" ht="15" customHeight="1" x14ac:dyDescent="0.15">
      <c r="A40" s="71" t="s">
        <v>518</v>
      </c>
      <c r="B40" s="72"/>
      <c r="C40" s="73" t="s">
        <v>508</v>
      </c>
      <c r="D40" s="75" t="s">
        <v>513</v>
      </c>
      <c r="E40" s="80" t="s">
        <v>507</v>
      </c>
      <c r="F40" s="78"/>
      <c r="G40" s="78"/>
      <c r="H40" s="78"/>
      <c r="I40" s="79"/>
      <c r="J40" s="83">
        <v>1</v>
      </c>
      <c r="K40" s="88"/>
      <c r="L40" s="88"/>
    </row>
    <row r="41" spans="1:16" ht="15" customHeight="1" x14ac:dyDescent="0.15">
      <c r="A41" s="71" t="s">
        <v>518</v>
      </c>
      <c r="B41" s="72"/>
      <c r="C41" s="73" t="s">
        <v>509</v>
      </c>
      <c r="D41" s="74" t="s">
        <v>514</v>
      </c>
      <c r="E41" s="80" t="s">
        <v>507</v>
      </c>
      <c r="F41" s="78"/>
      <c r="G41" s="78"/>
      <c r="H41" s="78"/>
      <c r="I41" s="79"/>
      <c r="J41" s="83">
        <v>1</v>
      </c>
      <c r="K41" s="88"/>
      <c r="L41" s="88"/>
    </row>
    <row r="42" spans="1:16" ht="15" customHeight="1" x14ac:dyDescent="0.15">
      <c r="A42" s="71" t="s">
        <v>518</v>
      </c>
      <c r="B42" s="72"/>
      <c r="C42" s="73" t="s">
        <v>510</v>
      </c>
      <c r="D42" s="74" t="s">
        <v>515</v>
      </c>
      <c r="E42" s="80" t="s">
        <v>507</v>
      </c>
      <c r="F42" s="78"/>
      <c r="G42" s="78"/>
      <c r="H42" s="78"/>
      <c r="I42" s="79"/>
      <c r="J42" s="83">
        <v>1</v>
      </c>
      <c r="K42" s="88"/>
      <c r="L42" s="88"/>
    </row>
    <row r="43" spans="1:16" ht="15" customHeight="1" x14ac:dyDescent="0.15">
      <c r="A43" s="71" t="s">
        <v>518</v>
      </c>
      <c r="B43" s="72"/>
      <c r="C43" s="73" t="s">
        <v>511</v>
      </c>
      <c r="D43" s="75" t="s">
        <v>516</v>
      </c>
      <c r="E43" s="80" t="s">
        <v>507</v>
      </c>
      <c r="F43" s="78"/>
      <c r="G43" s="78"/>
      <c r="H43" s="78"/>
      <c r="I43" s="79"/>
      <c r="J43" s="83">
        <v>1</v>
      </c>
      <c r="K43" s="88"/>
      <c r="L43" s="88"/>
    </row>
    <row r="44" spans="1:16" ht="15" customHeight="1" x14ac:dyDescent="0.15">
      <c r="A44" s="71" t="s">
        <v>518</v>
      </c>
      <c r="B44" s="72"/>
      <c r="C44" s="73" t="s">
        <v>512</v>
      </c>
      <c r="D44" s="74" t="s">
        <v>517</v>
      </c>
      <c r="E44" s="80" t="s">
        <v>507</v>
      </c>
      <c r="F44" s="78"/>
      <c r="G44" s="78"/>
      <c r="H44" s="78"/>
      <c r="I44" s="79"/>
      <c r="J44" s="83">
        <v>1</v>
      </c>
      <c r="K44" s="88"/>
      <c r="L44" s="88"/>
    </row>
    <row r="45" spans="1:16" ht="30" customHeight="1" x14ac:dyDescent="0.15">
      <c r="A45" s="87" t="s">
        <v>519</v>
      </c>
      <c r="B45" s="84"/>
      <c r="C45" s="73" t="s">
        <v>523</v>
      </c>
      <c r="D45" s="74" t="s">
        <v>525</v>
      </c>
      <c r="E45" s="77" t="s">
        <v>527</v>
      </c>
      <c r="F45" s="78"/>
      <c r="G45" s="78"/>
      <c r="H45" s="78"/>
      <c r="I45" s="79"/>
      <c r="J45" s="83">
        <v>2</v>
      </c>
      <c r="K45" s="88"/>
      <c r="L45" s="88"/>
    </row>
    <row r="46" spans="1:16" ht="30" customHeight="1" x14ac:dyDescent="0.15">
      <c r="A46" s="87" t="s">
        <v>519</v>
      </c>
      <c r="B46" s="84"/>
      <c r="C46" s="73" t="s">
        <v>524</v>
      </c>
      <c r="D46" s="74" t="s">
        <v>526</v>
      </c>
      <c r="E46" s="77" t="s">
        <v>497</v>
      </c>
      <c r="F46" s="78"/>
      <c r="G46" s="78"/>
      <c r="H46" s="78"/>
      <c r="I46" s="79"/>
      <c r="J46" s="83">
        <v>2</v>
      </c>
      <c r="K46" s="88"/>
      <c r="L46" s="88"/>
    </row>
  </sheetData>
  <mergeCells count="54">
    <mergeCell ref="K43:L43"/>
    <mergeCell ref="K44:L44"/>
    <mergeCell ref="K45:L45"/>
    <mergeCell ref="K46:L46"/>
    <mergeCell ref="K38:L38"/>
    <mergeCell ref="K39:L39"/>
    <mergeCell ref="K40:L40"/>
    <mergeCell ref="K41:L41"/>
    <mergeCell ref="K42:L42"/>
    <mergeCell ref="A44:B44"/>
    <mergeCell ref="E44:I44"/>
    <mergeCell ref="A45:B45"/>
    <mergeCell ref="E45:I45"/>
    <mergeCell ref="A46:B46"/>
    <mergeCell ref="E46:I46"/>
    <mergeCell ref="A41:B41"/>
    <mergeCell ref="E41:I41"/>
    <mergeCell ref="A42:B42"/>
    <mergeCell ref="E42:I42"/>
    <mergeCell ref="A43:B43"/>
    <mergeCell ref="E43:I43"/>
    <mergeCell ref="A38:B38"/>
    <mergeCell ref="E38:I38"/>
    <mergeCell ref="A39:B39"/>
    <mergeCell ref="E39:I39"/>
    <mergeCell ref="A40:B40"/>
    <mergeCell ref="E40:I40"/>
    <mergeCell ref="A36:B36"/>
    <mergeCell ref="E36:I36"/>
    <mergeCell ref="A37:B37"/>
    <mergeCell ref="E37:I37"/>
    <mergeCell ref="A35:L35"/>
    <mergeCell ref="K36:L36"/>
    <mergeCell ref="K37:L37"/>
    <mergeCell ref="A33:P33"/>
    <mergeCell ref="A24:D24"/>
    <mergeCell ref="E24:P24"/>
    <mergeCell ref="A25:D25"/>
    <mergeCell ref="E25:P25"/>
    <mergeCell ref="A27:A32"/>
    <mergeCell ref="B32:D32"/>
    <mergeCell ref="A23:P23"/>
    <mergeCell ref="A1:P1"/>
    <mergeCell ref="A2:D2"/>
    <mergeCell ref="E2:P2"/>
    <mergeCell ref="A3:P3"/>
    <mergeCell ref="A5:A9"/>
    <mergeCell ref="A10:A14"/>
    <mergeCell ref="B12:B14"/>
    <mergeCell ref="A15:A16"/>
    <mergeCell ref="B15:B16"/>
    <mergeCell ref="A17:A18"/>
    <mergeCell ref="A20:A21"/>
    <mergeCell ref="A22:D22"/>
  </mergeCells>
  <phoneticPr fontId="4" type="noConversion"/>
  <pageMargins left="0.75" right="0.75" top="1" bottom="1" header="0.5" footer="0.5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opLeftCell="A22" zoomScale="102" zoomScaleNormal="102" workbookViewId="0">
      <selection activeCell="C48" sqref="C48"/>
    </sheetView>
  </sheetViews>
  <sheetFormatPr defaultColWidth="8.625" defaultRowHeight="15" x14ac:dyDescent="0.15"/>
  <cols>
    <col min="1" max="1" width="9.125" style="6" customWidth="1"/>
    <col min="2" max="2" width="11.625" style="6" bestFit="1" customWidth="1"/>
    <col min="3" max="4" width="38.375" style="6" customWidth="1"/>
    <col min="5" max="5" width="5.5" style="6" bestFit="1" customWidth="1"/>
    <col min="6" max="7" width="9.5" style="6" bestFit="1" customWidth="1"/>
    <col min="8" max="8" width="7.5" style="6" bestFit="1" customWidth="1"/>
    <col min="9" max="11" width="9.5" style="6" bestFit="1" customWidth="1"/>
    <col min="12" max="12" width="13.875" style="6" bestFit="1" customWidth="1"/>
    <col min="13" max="13" width="9.5" style="6" bestFit="1" customWidth="1"/>
    <col min="14" max="14" width="10.375" style="6" customWidth="1"/>
    <col min="15" max="15" width="9.5" style="6" bestFit="1" customWidth="1"/>
    <col min="16" max="16" width="15.125" style="6" customWidth="1"/>
    <col min="17" max="18" width="8.625" style="6"/>
    <col min="19" max="19" width="20.875" style="6" customWidth="1"/>
    <col min="20" max="16384" width="8.625" style="6"/>
  </cols>
  <sheetData>
    <row r="1" spans="1:16" ht="36" customHeight="1" x14ac:dyDescent="0.15">
      <c r="A1" s="37" t="s">
        <v>446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6" ht="24" customHeight="1" x14ac:dyDescent="0.15">
      <c r="A2" s="38" t="s">
        <v>232</v>
      </c>
      <c r="B2" s="38"/>
      <c r="C2" s="38"/>
      <c r="D2" s="38"/>
      <c r="E2" s="38" t="s">
        <v>445</v>
      </c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6" s="7" customFormat="1" ht="36" customHeight="1" x14ac:dyDescent="0.15">
      <c r="A3" s="39" t="s">
        <v>306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15.95" customHeight="1" x14ac:dyDescent="0.15">
      <c r="A4" s="8" t="s">
        <v>233</v>
      </c>
      <c r="B4" s="9" t="s">
        <v>0</v>
      </c>
      <c r="C4" s="8" t="s">
        <v>234</v>
      </c>
      <c r="D4" s="8" t="s">
        <v>272</v>
      </c>
      <c r="E4" s="9" t="s">
        <v>2</v>
      </c>
      <c r="F4" s="9" t="s">
        <v>3</v>
      </c>
      <c r="G4" s="9" t="s">
        <v>4</v>
      </c>
      <c r="H4" s="9" t="s">
        <v>5</v>
      </c>
      <c r="I4" s="9" t="s">
        <v>273</v>
      </c>
      <c r="J4" s="9" t="s">
        <v>7</v>
      </c>
      <c r="K4" s="9" t="s">
        <v>8</v>
      </c>
      <c r="L4" s="8" t="s">
        <v>274</v>
      </c>
      <c r="M4" s="9" t="s">
        <v>9</v>
      </c>
      <c r="N4" s="9" t="s">
        <v>275</v>
      </c>
      <c r="O4" s="9" t="s">
        <v>10</v>
      </c>
      <c r="P4" s="9" t="s">
        <v>11</v>
      </c>
    </row>
    <row r="5" spans="1:16" s="12" customFormat="1" ht="30" x14ac:dyDescent="0.15">
      <c r="A5" s="40" t="s">
        <v>12</v>
      </c>
      <c r="B5" s="31" t="s">
        <v>48</v>
      </c>
      <c r="C5" s="11" t="s">
        <v>13</v>
      </c>
      <c r="D5" s="11" t="s">
        <v>61</v>
      </c>
      <c r="E5" s="31">
        <v>1</v>
      </c>
      <c r="F5" s="31">
        <v>1</v>
      </c>
      <c r="G5" s="31"/>
      <c r="H5" s="31">
        <v>32</v>
      </c>
      <c r="I5" s="31">
        <v>32</v>
      </c>
      <c r="J5" s="31"/>
      <c r="K5" s="31"/>
      <c r="L5" s="31"/>
      <c r="M5" s="31">
        <v>32</v>
      </c>
      <c r="N5" s="31" t="s">
        <v>213</v>
      </c>
      <c r="O5" s="31" t="s">
        <v>14</v>
      </c>
      <c r="P5" s="31"/>
    </row>
    <row r="6" spans="1:16" s="12" customFormat="1" x14ac:dyDescent="0.15">
      <c r="A6" s="40"/>
      <c r="B6" s="31" t="s">
        <v>49</v>
      </c>
      <c r="C6" s="13" t="s">
        <v>276</v>
      </c>
      <c r="D6" s="11" t="s">
        <v>62</v>
      </c>
      <c r="E6" s="31">
        <v>1</v>
      </c>
      <c r="F6" s="31"/>
      <c r="G6" s="31">
        <v>1</v>
      </c>
      <c r="H6" s="31">
        <v>32</v>
      </c>
      <c r="I6" s="31"/>
      <c r="J6" s="31"/>
      <c r="K6" s="31"/>
      <c r="L6" s="31">
        <v>32</v>
      </c>
      <c r="M6" s="31">
        <v>32</v>
      </c>
      <c r="N6" s="31" t="s">
        <v>277</v>
      </c>
      <c r="O6" s="31" t="s">
        <v>14</v>
      </c>
      <c r="P6" s="31"/>
    </row>
    <row r="7" spans="1:16" s="12" customFormat="1" x14ac:dyDescent="0.15">
      <c r="A7" s="40"/>
      <c r="B7" s="31" t="s">
        <v>50</v>
      </c>
      <c r="C7" s="11" t="s">
        <v>15</v>
      </c>
      <c r="D7" s="11" t="s">
        <v>63</v>
      </c>
      <c r="E7" s="31">
        <v>3</v>
      </c>
      <c r="F7" s="31">
        <v>2</v>
      </c>
      <c r="G7" s="31">
        <v>1</v>
      </c>
      <c r="H7" s="31">
        <v>64</v>
      </c>
      <c r="I7" s="31">
        <v>32</v>
      </c>
      <c r="J7" s="31"/>
      <c r="K7" s="31"/>
      <c r="L7" s="31">
        <v>32</v>
      </c>
      <c r="M7" s="31">
        <v>64</v>
      </c>
      <c r="N7" s="31" t="s">
        <v>278</v>
      </c>
      <c r="O7" s="31" t="s">
        <v>14</v>
      </c>
      <c r="P7" s="31"/>
    </row>
    <row r="8" spans="1:16" s="12" customFormat="1" ht="30" x14ac:dyDescent="0.15">
      <c r="A8" s="40"/>
      <c r="B8" s="31" t="s">
        <v>51</v>
      </c>
      <c r="C8" s="11" t="s">
        <v>16</v>
      </c>
      <c r="D8" s="11" t="s">
        <v>70</v>
      </c>
      <c r="E8" s="31">
        <v>3</v>
      </c>
      <c r="F8" s="31">
        <v>3</v>
      </c>
      <c r="G8" s="31"/>
      <c r="H8" s="31">
        <v>48</v>
      </c>
      <c r="I8" s="31">
        <v>48</v>
      </c>
      <c r="J8" s="31"/>
      <c r="K8" s="31"/>
      <c r="L8" s="31"/>
      <c r="M8" s="31">
        <v>48</v>
      </c>
      <c r="N8" s="31" t="s">
        <v>279</v>
      </c>
      <c r="O8" s="31" t="s">
        <v>14</v>
      </c>
      <c r="P8" s="31"/>
    </row>
    <row r="9" spans="1:16" s="12" customFormat="1" ht="15" customHeight="1" x14ac:dyDescent="0.15">
      <c r="A9" s="40"/>
      <c r="B9" s="29" t="s">
        <v>212</v>
      </c>
      <c r="C9" s="13" t="s">
        <v>205</v>
      </c>
      <c r="D9" s="13"/>
      <c r="E9" s="15">
        <v>1.5</v>
      </c>
      <c r="F9" s="31">
        <v>1.5</v>
      </c>
      <c r="G9" s="31"/>
      <c r="H9" s="31">
        <v>24</v>
      </c>
      <c r="I9" s="31">
        <v>24</v>
      </c>
      <c r="J9" s="31"/>
      <c r="K9" s="31"/>
      <c r="L9" s="31"/>
      <c r="M9" s="31">
        <v>24</v>
      </c>
      <c r="N9" s="29" t="s">
        <v>95</v>
      </c>
      <c r="O9" s="29" t="s">
        <v>35</v>
      </c>
      <c r="P9" s="29" t="s">
        <v>32</v>
      </c>
    </row>
    <row r="10" spans="1:16" s="12" customFormat="1" ht="15" customHeight="1" x14ac:dyDescent="0.15">
      <c r="A10" s="41" t="s">
        <v>17</v>
      </c>
      <c r="B10" s="31" t="s">
        <v>52</v>
      </c>
      <c r="C10" s="11" t="s">
        <v>18</v>
      </c>
      <c r="D10" s="11" t="s">
        <v>64</v>
      </c>
      <c r="E10" s="15">
        <v>2</v>
      </c>
      <c r="F10" s="31">
        <v>2</v>
      </c>
      <c r="G10" s="31"/>
      <c r="H10" s="31">
        <v>32</v>
      </c>
      <c r="I10" s="31">
        <v>32</v>
      </c>
      <c r="J10" s="31"/>
      <c r="K10" s="31"/>
      <c r="L10" s="31"/>
      <c r="M10" s="31">
        <v>6</v>
      </c>
      <c r="N10" s="31" t="s">
        <v>25</v>
      </c>
      <c r="O10" s="31" t="s">
        <v>14</v>
      </c>
      <c r="P10" s="31"/>
    </row>
    <row r="11" spans="1:16" s="12" customFormat="1" ht="15" customHeight="1" x14ac:dyDescent="0.15">
      <c r="A11" s="41"/>
      <c r="B11" s="31" t="s">
        <v>53</v>
      </c>
      <c r="C11" s="11" t="s">
        <v>19</v>
      </c>
      <c r="D11" s="11" t="s">
        <v>54</v>
      </c>
      <c r="E11" s="31">
        <v>2</v>
      </c>
      <c r="F11" s="31"/>
      <c r="G11" s="31">
        <v>2</v>
      </c>
      <c r="H11" s="31">
        <v>112</v>
      </c>
      <c r="I11" s="31"/>
      <c r="J11" s="31"/>
      <c r="K11" s="31"/>
      <c r="L11" s="31">
        <v>112</v>
      </c>
      <c r="M11" s="16" t="s">
        <v>47</v>
      </c>
      <c r="N11" s="31" t="s">
        <v>25</v>
      </c>
      <c r="O11" s="31" t="s">
        <v>14</v>
      </c>
      <c r="P11" s="31"/>
    </row>
    <row r="12" spans="1:16" s="12" customFormat="1" ht="15" customHeight="1" x14ac:dyDescent="0.15">
      <c r="A12" s="41"/>
      <c r="B12" s="42" t="s">
        <v>212</v>
      </c>
      <c r="C12" s="11" t="s">
        <v>31</v>
      </c>
      <c r="D12" s="11"/>
      <c r="E12" s="31">
        <v>1</v>
      </c>
      <c r="F12" s="31"/>
      <c r="G12" s="31">
        <v>1</v>
      </c>
      <c r="H12" s="31">
        <v>32</v>
      </c>
      <c r="I12" s="31"/>
      <c r="J12" s="31"/>
      <c r="K12" s="31"/>
      <c r="L12" s="31">
        <v>32</v>
      </c>
      <c r="M12" s="31">
        <v>32</v>
      </c>
      <c r="N12" s="31" t="s">
        <v>25</v>
      </c>
      <c r="O12" s="31" t="s">
        <v>14</v>
      </c>
      <c r="P12" s="31"/>
    </row>
    <row r="13" spans="1:16" s="12" customFormat="1" ht="15" customHeight="1" x14ac:dyDescent="0.15">
      <c r="A13" s="41"/>
      <c r="B13" s="43"/>
      <c r="C13" s="11" t="s">
        <v>29</v>
      </c>
      <c r="D13" s="11"/>
      <c r="E13" s="31">
        <v>0.5</v>
      </c>
      <c r="F13" s="31"/>
      <c r="G13" s="31">
        <v>0.5</v>
      </c>
      <c r="H13" s="31">
        <v>16</v>
      </c>
      <c r="I13" s="31"/>
      <c r="J13" s="31"/>
      <c r="K13" s="31"/>
      <c r="L13" s="31">
        <v>16</v>
      </c>
      <c r="M13" s="31">
        <v>16</v>
      </c>
      <c r="N13" s="31" t="s">
        <v>33</v>
      </c>
      <c r="O13" s="31" t="s">
        <v>14</v>
      </c>
      <c r="P13" s="31"/>
    </row>
    <row r="14" spans="1:16" s="12" customFormat="1" ht="15" customHeight="1" x14ac:dyDescent="0.15">
      <c r="A14" s="41"/>
      <c r="B14" s="43"/>
      <c r="C14" s="11" t="s">
        <v>30</v>
      </c>
      <c r="D14" s="11"/>
      <c r="E14" s="31">
        <v>0.5</v>
      </c>
      <c r="F14" s="31"/>
      <c r="G14" s="31">
        <v>0.5</v>
      </c>
      <c r="H14" s="31">
        <v>16</v>
      </c>
      <c r="I14" s="31"/>
      <c r="J14" s="31"/>
      <c r="K14" s="31"/>
      <c r="L14" s="31">
        <v>16</v>
      </c>
      <c r="M14" s="31">
        <v>16</v>
      </c>
      <c r="N14" s="31" t="s">
        <v>34</v>
      </c>
      <c r="O14" s="31" t="s">
        <v>14</v>
      </c>
      <c r="P14" s="31"/>
    </row>
    <row r="15" spans="1:16" s="12" customFormat="1" ht="15" customHeight="1" x14ac:dyDescent="0.15">
      <c r="A15" s="44" t="s">
        <v>37</v>
      </c>
      <c r="B15" s="45" t="s">
        <v>212</v>
      </c>
      <c r="C15" s="11" t="s">
        <v>280</v>
      </c>
      <c r="D15" s="11"/>
      <c r="E15" s="31">
        <v>2</v>
      </c>
      <c r="F15" s="31">
        <v>2</v>
      </c>
      <c r="G15" s="31"/>
      <c r="H15" s="31">
        <v>32</v>
      </c>
      <c r="I15" s="31">
        <v>32</v>
      </c>
      <c r="J15" s="31"/>
      <c r="K15" s="31"/>
      <c r="L15" s="31"/>
      <c r="M15" s="31">
        <v>32</v>
      </c>
      <c r="N15" s="31" t="s">
        <v>281</v>
      </c>
      <c r="O15" s="31" t="s">
        <v>14</v>
      </c>
      <c r="P15" s="31"/>
    </row>
    <row r="16" spans="1:16" s="12" customFormat="1" ht="15" customHeight="1" x14ac:dyDescent="0.15">
      <c r="A16" s="41"/>
      <c r="B16" s="40"/>
      <c r="C16" s="11" t="s">
        <v>36</v>
      </c>
      <c r="D16" s="11"/>
      <c r="E16" s="31">
        <v>2</v>
      </c>
      <c r="F16" s="31">
        <v>2</v>
      </c>
      <c r="G16" s="31"/>
      <c r="H16" s="31">
        <v>32</v>
      </c>
      <c r="I16" s="31">
        <v>32</v>
      </c>
      <c r="J16" s="31"/>
      <c r="K16" s="31"/>
      <c r="L16" s="31"/>
      <c r="M16" s="31">
        <v>32</v>
      </c>
      <c r="N16" s="31" t="s">
        <v>282</v>
      </c>
      <c r="O16" s="31" t="s">
        <v>14</v>
      </c>
      <c r="P16" s="31"/>
    </row>
    <row r="17" spans="1:16" s="12" customFormat="1" ht="15" customHeight="1" x14ac:dyDescent="0.15">
      <c r="A17" s="45" t="s">
        <v>38</v>
      </c>
      <c r="B17" s="31" t="s">
        <v>283</v>
      </c>
      <c r="C17" s="11" t="s">
        <v>284</v>
      </c>
      <c r="D17" s="11" t="s">
        <v>285</v>
      </c>
      <c r="E17" s="31">
        <v>2</v>
      </c>
      <c r="F17" s="31">
        <v>2</v>
      </c>
      <c r="G17" s="31"/>
      <c r="H17" s="31">
        <v>32</v>
      </c>
      <c r="I17" s="31">
        <v>32</v>
      </c>
      <c r="J17" s="31"/>
      <c r="K17" s="31"/>
      <c r="L17" s="31"/>
      <c r="M17" s="31">
        <v>32</v>
      </c>
      <c r="N17" s="31" t="s">
        <v>25</v>
      </c>
      <c r="O17" s="31" t="s">
        <v>14</v>
      </c>
      <c r="P17" s="31"/>
    </row>
    <row r="18" spans="1:16" s="12" customFormat="1" ht="15" customHeight="1" x14ac:dyDescent="0.15">
      <c r="A18" s="45"/>
      <c r="B18" s="31" t="s">
        <v>286</v>
      </c>
      <c r="C18" s="11" t="s">
        <v>287</v>
      </c>
      <c r="D18" s="11" t="s">
        <v>288</v>
      </c>
      <c r="E18" s="31">
        <v>3</v>
      </c>
      <c r="F18" s="31">
        <v>2</v>
      </c>
      <c r="G18" s="31">
        <v>1</v>
      </c>
      <c r="H18" s="31">
        <v>64</v>
      </c>
      <c r="I18" s="31">
        <v>32</v>
      </c>
      <c r="J18" s="31"/>
      <c r="K18" s="31">
        <v>32</v>
      </c>
      <c r="L18" s="31"/>
      <c r="M18" s="31">
        <v>64</v>
      </c>
      <c r="N18" s="31" t="s">
        <v>27</v>
      </c>
      <c r="O18" s="31" t="s">
        <v>14</v>
      </c>
      <c r="P18" s="42" t="s">
        <v>289</v>
      </c>
    </row>
    <row r="19" spans="1:16" s="12" customFormat="1" ht="15" customHeight="1" x14ac:dyDescent="0.15">
      <c r="A19" s="45"/>
      <c r="B19" s="31" t="s">
        <v>240</v>
      </c>
      <c r="C19" s="11" t="s">
        <v>241</v>
      </c>
      <c r="D19" s="11" t="s">
        <v>242</v>
      </c>
      <c r="E19" s="31">
        <v>3</v>
      </c>
      <c r="F19" s="31">
        <v>2</v>
      </c>
      <c r="G19" s="31">
        <v>1</v>
      </c>
      <c r="H19" s="31">
        <v>64</v>
      </c>
      <c r="I19" s="31">
        <v>32</v>
      </c>
      <c r="J19" s="31"/>
      <c r="K19" s="31">
        <v>32</v>
      </c>
      <c r="L19" s="31"/>
      <c r="M19" s="31">
        <v>64</v>
      </c>
      <c r="N19" s="31" t="s">
        <v>27</v>
      </c>
      <c r="O19" s="31" t="s">
        <v>14</v>
      </c>
      <c r="P19" s="43"/>
    </row>
    <row r="20" spans="1:16" s="12" customFormat="1" ht="30" customHeight="1" x14ac:dyDescent="0.15">
      <c r="A20" s="31" t="s">
        <v>20</v>
      </c>
      <c r="B20" s="31" t="s">
        <v>59</v>
      </c>
      <c r="C20" s="11" t="s">
        <v>20</v>
      </c>
      <c r="D20" s="11" t="s">
        <v>65</v>
      </c>
      <c r="E20" s="31">
        <v>1</v>
      </c>
      <c r="F20" s="31">
        <v>1</v>
      </c>
      <c r="G20" s="31"/>
      <c r="H20" s="31">
        <v>16</v>
      </c>
      <c r="I20" s="31">
        <v>16</v>
      </c>
      <c r="J20" s="31"/>
      <c r="K20" s="31"/>
      <c r="L20" s="31"/>
      <c r="M20" s="31">
        <v>16</v>
      </c>
      <c r="N20" s="31" t="s">
        <v>246</v>
      </c>
      <c r="O20" s="31" t="s">
        <v>14</v>
      </c>
      <c r="P20" s="18"/>
    </row>
    <row r="21" spans="1:16" s="12" customFormat="1" ht="30" customHeight="1" x14ac:dyDescent="0.15">
      <c r="A21" s="29" t="s">
        <v>39</v>
      </c>
      <c r="B21" s="31" t="s">
        <v>290</v>
      </c>
      <c r="C21" s="13" t="s">
        <v>291</v>
      </c>
      <c r="D21" s="11" t="s">
        <v>292</v>
      </c>
      <c r="E21" s="31">
        <v>2</v>
      </c>
      <c r="F21" s="31">
        <v>2</v>
      </c>
      <c r="G21" s="31"/>
      <c r="H21" s="31">
        <v>32</v>
      </c>
      <c r="I21" s="31">
        <v>32</v>
      </c>
      <c r="J21" s="31"/>
      <c r="K21" s="31"/>
      <c r="L21" s="31"/>
      <c r="M21" s="31">
        <v>32</v>
      </c>
      <c r="N21" s="31" t="s">
        <v>27</v>
      </c>
      <c r="O21" s="31" t="s">
        <v>14</v>
      </c>
      <c r="P21" s="31"/>
    </row>
    <row r="22" spans="1:16" s="12" customFormat="1" ht="15" customHeight="1" x14ac:dyDescent="0.15">
      <c r="A22" s="40" t="s">
        <v>21</v>
      </c>
      <c r="B22" s="40"/>
      <c r="C22" s="40"/>
      <c r="D22" s="40"/>
      <c r="E22" s="19">
        <f>SUM(E5:E21)-3-E9</f>
        <v>26</v>
      </c>
      <c r="F22" s="19">
        <f>SUM(F5:F21)-F9-2</f>
        <v>19</v>
      </c>
      <c r="G22" s="19">
        <f>SUM(G5:G21)-1</f>
        <v>7</v>
      </c>
      <c r="H22" s="19">
        <f>SUM(H5:H21)-64-H9</f>
        <v>592</v>
      </c>
      <c r="I22" s="19">
        <f>SUM(I5:I21)-32-I9</f>
        <v>320</v>
      </c>
      <c r="J22" s="19">
        <f>SUM(J5:J21)</f>
        <v>0</v>
      </c>
      <c r="K22" s="19">
        <f>SUM(K5:K21)-32</f>
        <v>32</v>
      </c>
      <c r="L22" s="19">
        <f>SUM(L5:L21)</f>
        <v>240</v>
      </c>
      <c r="M22" s="19">
        <f>SUM(M5:M21)-64-M9</f>
        <v>454</v>
      </c>
      <c r="N22" s="31"/>
      <c r="O22" s="31"/>
      <c r="P22" s="18"/>
    </row>
    <row r="23" spans="1:16" ht="32.1" customHeight="1" x14ac:dyDescent="0.15">
      <c r="A23" s="56" t="s">
        <v>442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</row>
    <row r="24" spans="1:16" ht="24" customHeight="1" x14ac:dyDescent="0.15">
      <c r="A24" s="48" t="s">
        <v>106</v>
      </c>
      <c r="B24" s="48"/>
      <c r="C24" s="48"/>
      <c r="D24" s="48"/>
      <c r="E24" s="48" t="s">
        <v>305</v>
      </c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</row>
    <row r="25" spans="1:16" s="7" customFormat="1" ht="24" customHeight="1" x14ac:dyDescent="0.15">
      <c r="A25" s="49" t="s">
        <v>107</v>
      </c>
      <c r="B25" s="49"/>
      <c r="C25" s="49"/>
      <c r="D25" s="49"/>
      <c r="E25" s="49" t="s">
        <v>268</v>
      </c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</row>
    <row r="26" spans="1:16" ht="15.95" customHeight="1" x14ac:dyDescent="0.15">
      <c r="A26" s="8" t="s">
        <v>28</v>
      </c>
      <c r="B26" s="9" t="s">
        <v>0</v>
      </c>
      <c r="C26" s="9" t="s">
        <v>1</v>
      </c>
      <c r="D26" s="8" t="s">
        <v>46</v>
      </c>
      <c r="E26" s="9" t="s">
        <v>2</v>
      </c>
      <c r="F26" s="9" t="s">
        <v>3</v>
      </c>
      <c r="G26" s="9" t="s">
        <v>4</v>
      </c>
      <c r="H26" s="9" t="s">
        <v>5</v>
      </c>
      <c r="I26" s="9" t="s">
        <v>6</v>
      </c>
      <c r="J26" s="9" t="s">
        <v>7</v>
      </c>
      <c r="K26" s="9" t="s">
        <v>8</v>
      </c>
      <c r="L26" s="8" t="s">
        <v>44</v>
      </c>
      <c r="M26" s="9" t="s">
        <v>9</v>
      </c>
      <c r="N26" s="9" t="s">
        <v>137</v>
      </c>
      <c r="O26" s="9" t="s">
        <v>10</v>
      </c>
      <c r="P26" s="9" t="s">
        <v>11</v>
      </c>
    </row>
    <row r="27" spans="1:16" s="7" customFormat="1" x14ac:dyDescent="0.15">
      <c r="A27" s="45" t="s">
        <v>161</v>
      </c>
      <c r="B27" s="31" t="s">
        <v>253</v>
      </c>
      <c r="C27" s="32" t="s">
        <v>254</v>
      </c>
      <c r="D27" s="20" t="s">
        <v>255</v>
      </c>
      <c r="E27" s="31">
        <v>2</v>
      </c>
      <c r="F27" s="31">
        <v>1</v>
      </c>
      <c r="G27" s="31">
        <v>1</v>
      </c>
      <c r="H27" s="30">
        <v>48</v>
      </c>
      <c r="I27" s="30">
        <v>16</v>
      </c>
      <c r="J27" s="30"/>
      <c r="K27" s="30">
        <v>32</v>
      </c>
      <c r="L27" s="30"/>
      <c r="M27" s="30">
        <v>48</v>
      </c>
      <c r="N27" s="30" t="s">
        <v>27</v>
      </c>
      <c r="O27" s="30" t="s">
        <v>14</v>
      </c>
      <c r="P27" s="30"/>
    </row>
    <row r="28" spans="1:16" s="7" customFormat="1" x14ac:dyDescent="0.15">
      <c r="A28" s="45"/>
      <c r="B28" s="31" t="s">
        <v>293</v>
      </c>
      <c r="C28" s="20" t="s">
        <v>294</v>
      </c>
      <c r="D28" s="20" t="s">
        <v>295</v>
      </c>
      <c r="E28" s="31">
        <v>2</v>
      </c>
      <c r="F28" s="31">
        <v>2</v>
      </c>
      <c r="G28" s="31"/>
      <c r="H28" s="30">
        <v>32</v>
      </c>
      <c r="I28" s="30">
        <v>32</v>
      </c>
      <c r="J28" s="30"/>
      <c r="K28" s="30"/>
      <c r="L28" s="30"/>
      <c r="M28" s="30">
        <v>32</v>
      </c>
      <c r="N28" s="30" t="s">
        <v>27</v>
      </c>
      <c r="O28" s="30" t="s">
        <v>14</v>
      </c>
      <c r="P28" s="30"/>
    </row>
    <row r="29" spans="1:16" s="7" customFormat="1" x14ac:dyDescent="0.15">
      <c r="A29" s="45"/>
      <c r="B29" s="31" t="s">
        <v>296</v>
      </c>
      <c r="C29" s="32" t="s">
        <v>297</v>
      </c>
      <c r="D29" s="20" t="s">
        <v>298</v>
      </c>
      <c r="E29" s="31">
        <v>2</v>
      </c>
      <c r="F29" s="31">
        <v>2</v>
      </c>
      <c r="G29" s="31"/>
      <c r="H29" s="30">
        <v>32</v>
      </c>
      <c r="I29" s="30">
        <v>32</v>
      </c>
      <c r="J29" s="30"/>
      <c r="K29" s="30"/>
      <c r="L29" s="30"/>
      <c r="M29" s="30">
        <v>32</v>
      </c>
      <c r="N29" s="30" t="s">
        <v>27</v>
      </c>
      <c r="O29" s="30" t="s">
        <v>14</v>
      </c>
      <c r="P29" s="30"/>
    </row>
    <row r="30" spans="1:16" s="7" customFormat="1" x14ac:dyDescent="0.15">
      <c r="A30" s="45"/>
      <c r="B30" s="30" t="s">
        <v>299</v>
      </c>
      <c r="C30" s="33" t="s">
        <v>300</v>
      </c>
      <c r="D30" s="34" t="s">
        <v>301</v>
      </c>
      <c r="E30" s="31">
        <v>2</v>
      </c>
      <c r="F30" s="31">
        <v>2</v>
      </c>
      <c r="G30" s="31"/>
      <c r="H30" s="30">
        <v>32</v>
      </c>
      <c r="I30" s="30">
        <v>32</v>
      </c>
      <c r="J30" s="30"/>
      <c r="K30" s="30"/>
      <c r="L30" s="30"/>
      <c r="M30" s="30">
        <v>32</v>
      </c>
      <c r="N30" s="31" t="s">
        <v>25</v>
      </c>
      <c r="O30" s="30" t="s">
        <v>14</v>
      </c>
      <c r="P30" s="30"/>
    </row>
    <row r="31" spans="1:16" x14ac:dyDescent="0.15">
      <c r="A31" s="45"/>
      <c r="B31" s="30" t="s">
        <v>302</v>
      </c>
      <c r="C31" s="33" t="s">
        <v>303</v>
      </c>
      <c r="D31" s="34" t="s">
        <v>304</v>
      </c>
      <c r="E31" s="31">
        <v>2</v>
      </c>
      <c r="F31" s="31">
        <v>2</v>
      </c>
      <c r="G31" s="31"/>
      <c r="H31" s="30">
        <v>32</v>
      </c>
      <c r="I31" s="30">
        <v>32</v>
      </c>
      <c r="J31" s="30"/>
      <c r="K31" s="30"/>
      <c r="L31" s="30"/>
      <c r="M31" s="30">
        <v>32</v>
      </c>
      <c r="N31" s="31" t="s">
        <v>25</v>
      </c>
      <c r="O31" s="30" t="s">
        <v>14</v>
      </c>
      <c r="P31" s="30"/>
    </row>
    <row r="32" spans="1:16" x14ac:dyDescent="0.15">
      <c r="A32" s="45"/>
      <c r="B32" s="50" t="s">
        <v>21</v>
      </c>
      <c r="C32" s="50"/>
      <c r="D32" s="50"/>
      <c r="E32" s="23">
        <f t="shared" ref="E32:M32" si="0">SUM(E27:E31)</f>
        <v>10</v>
      </c>
      <c r="F32" s="23">
        <f t="shared" si="0"/>
        <v>9</v>
      </c>
      <c r="G32" s="23">
        <f t="shared" si="0"/>
        <v>1</v>
      </c>
      <c r="H32" s="23">
        <f t="shared" si="0"/>
        <v>176</v>
      </c>
      <c r="I32" s="23">
        <f t="shared" si="0"/>
        <v>144</v>
      </c>
      <c r="J32" s="23">
        <f t="shared" si="0"/>
        <v>0</v>
      </c>
      <c r="K32" s="23">
        <f t="shared" si="0"/>
        <v>32</v>
      </c>
      <c r="L32" s="23">
        <f t="shared" si="0"/>
        <v>0</v>
      </c>
      <c r="M32" s="23">
        <f t="shared" si="0"/>
        <v>176</v>
      </c>
      <c r="N32" s="30"/>
      <c r="O32" s="30"/>
      <c r="P32" s="24"/>
    </row>
    <row r="33" spans="1:16" ht="24" customHeight="1" x14ac:dyDescent="0.15">
      <c r="A33" s="46" t="s">
        <v>228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</row>
    <row r="35" spans="1:16" ht="15" customHeight="1" x14ac:dyDescent="0.15">
      <c r="A35" s="69" t="s">
        <v>492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</row>
    <row r="36" spans="1:16" ht="15" customHeight="1" x14ac:dyDescent="0.15">
      <c r="A36" s="81" t="s">
        <v>451</v>
      </c>
      <c r="B36" s="81"/>
      <c r="C36" s="82" t="s">
        <v>452</v>
      </c>
      <c r="D36" s="82" t="s">
        <v>453</v>
      </c>
      <c r="E36" s="81" t="s">
        <v>454</v>
      </c>
      <c r="F36" s="81"/>
      <c r="G36" s="81"/>
      <c r="H36" s="81"/>
      <c r="I36" s="81"/>
      <c r="J36" s="82" t="s">
        <v>455</v>
      </c>
      <c r="K36" s="70" t="s">
        <v>491</v>
      </c>
      <c r="L36" s="70"/>
    </row>
    <row r="37" spans="1:16" ht="15" customHeight="1" x14ac:dyDescent="0.15">
      <c r="A37" s="71" t="s">
        <v>479</v>
      </c>
      <c r="B37" s="72"/>
      <c r="C37" s="76" t="s">
        <v>484</v>
      </c>
      <c r="D37" s="74" t="s">
        <v>485</v>
      </c>
      <c r="E37" s="89" t="s">
        <v>488</v>
      </c>
      <c r="F37" s="85"/>
      <c r="G37" s="85"/>
      <c r="H37" s="85"/>
      <c r="I37" s="85"/>
      <c r="J37" s="83">
        <v>1.5</v>
      </c>
      <c r="K37" s="88" t="s">
        <v>493</v>
      </c>
      <c r="L37" s="88"/>
    </row>
    <row r="38" spans="1:16" ht="15" customHeight="1" x14ac:dyDescent="0.15">
      <c r="A38" s="71" t="s">
        <v>479</v>
      </c>
      <c r="B38" s="72"/>
      <c r="C38" s="76" t="s">
        <v>484</v>
      </c>
      <c r="D38" s="74" t="s">
        <v>486</v>
      </c>
      <c r="E38" s="89" t="s">
        <v>489</v>
      </c>
      <c r="F38" s="85"/>
      <c r="G38" s="85"/>
      <c r="H38" s="85"/>
      <c r="I38" s="85"/>
      <c r="J38" s="83">
        <v>1.5</v>
      </c>
      <c r="K38" s="88" t="s">
        <v>493</v>
      </c>
      <c r="L38" s="88"/>
    </row>
    <row r="39" spans="1:16" ht="15" customHeight="1" x14ac:dyDescent="0.15">
      <c r="A39" s="71" t="s">
        <v>479</v>
      </c>
      <c r="B39" s="72"/>
      <c r="C39" s="76" t="s">
        <v>484</v>
      </c>
      <c r="D39" s="74" t="s">
        <v>487</v>
      </c>
      <c r="E39" s="89" t="s">
        <v>490</v>
      </c>
      <c r="F39" s="85"/>
      <c r="G39" s="85"/>
      <c r="H39" s="85"/>
      <c r="I39" s="85"/>
      <c r="J39" s="83">
        <v>1.5</v>
      </c>
      <c r="K39" s="88" t="s">
        <v>493</v>
      </c>
      <c r="L39" s="88"/>
    </row>
    <row r="40" spans="1:16" ht="15" customHeight="1" x14ac:dyDescent="0.15">
      <c r="A40" s="71" t="s">
        <v>495</v>
      </c>
      <c r="B40" s="72"/>
      <c r="C40" s="76" t="s">
        <v>494</v>
      </c>
      <c r="D40" s="75" t="s">
        <v>496</v>
      </c>
      <c r="E40" s="85" t="s">
        <v>497</v>
      </c>
      <c r="F40" s="85"/>
      <c r="G40" s="85"/>
      <c r="H40" s="85"/>
      <c r="I40" s="85"/>
      <c r="J40" s="83">
        <v>2</v>
      </c>
      <c r="K40" s="88"/>
      <c r="L40" s="88"/>
    </row>
    <row r="41" spans="1:16" ht="15" customHeight="1" x14ac:dyDescent="0.15">
      <c r="A41" s="71" t="s">
        <v>495</v>
      </c>
      <c r="B41" s="72"/>
      <c r="C41" s="76" t="s">
        <v>498</v>
      </c>
      <c r="D41" s="74" t="s">
        <v>499</v>
      </c>
      <c r="E41" s="85" t="s">
        <v>497</v>
      </c>
      <c r="F41" s="85"/>
      <c r="G41" s="85"/>
      <c r="H41" s="85"/>
      <c r="I41" s="85"/>
      <c r="J41" s="83">
        <v>2</v>
      </c>
      <c r="K41" s="88"/>
      <c r="L41" s="88"/>
    </row>
    <row r="42" spans="1:16" ht="15" customHeight="1" x14ac:dyDescent="0.15">
      <c r="A42" s="71" t="s">
        <v>529</v>
      </c>
      <c r="B42" s="72"/>
      <c r="C42" s="76" t="s">
        <v>528</v>
      </c>
      <c r="D42" s="75" t="s">
        <v>530</v>
      </c>
      <c r="E42" s="89" t="s">
        <v>531</v>
      </c>
      <c r="F42" s="85"/>
      <c r="G42" s="85"/>
      <c r="H42" s="85"/>
      <c r="I42" s="85"/>
      <c r="J42" s="83">
        <v>1.5</v>
      </c>
      <c r="K42" s="88"/>
      <c r="L42" s="88"/>
    </row>
    <row r="43" spans="1:16" ht="15" customHeight="1" x14ac:dyDescent="0.15">
      <c r="A43" s="71" t="s">
        <v>588</v>
      </c>
      <c r="B43" s="72"/>
      <c r="C43" s="76" t="s">
        <v>589</v>
      </c>
      <c r="D43" s="74" t="s">
        <v>590</v>
      </c>
      <c r="E43" s="89" t="s">
        <v>591</v>
      </c>
      <c r="F43" s="85"/>
      <c r="G43" s="85"/>
      <c r="H43" s="85"/>
      <c r="I43" s="85"/>
      <c r="J43" s="83">
        <v>2</v>
      </c>
      <c r="K43" s="88"/>
      <c r="L43" s="88"/>
    </row>
  </sheetData>
  <mergeCells count="45">
    <mergeCell ref="A42:B42"/>
    <mergeCell ref="E42:I42"/>
    <mergeCell ref="K42:L42"/>
    <mergeCell ref="A43:B43"/>
    <mergeCell ref="E43:I43"/>
    <mergeCell ref="K43:L43"/>
    <mergeCell ref="A41:B41"/>
    <mergeCell ref="E41:I41"/>
    <mergeCell ref="K36:L36"/>
    <mergeCell ref="K37:L37"/>
    <mergeCell ref="K38:L38"/>
    <mergeCell ref="K39:L39"/>
    <mergeCell ref="K40:L40"/>
    <mergeCell ref="K41:L41"/>
    <mergeCell ref="A35:L35"/>
    <mergeCell ref="A38:B38"/>
    <mergeCell ref="E38:I38"/>
    <mergeCell ref="A39:B39"/>
    <mergeCell ref="E39:I39"/>
    <mergeCell ref="A40:B40"/>
    <mergeCell ref="E40:I40"/>
    <mergeCell ref="A36:B36"/>
    <mergeCell ref="E36:I36"/>
    <mergeCell ref="A37:B37"/>
    <mergeCell ref="E37:I37"/>
    <mergeCell ref="A33:P33"/>
    <mergeCell ref="A24:D24"/>
    <mergeCell ref="E24:P24"/>
    <mergeCell ref="A25:D25"/>
    <mergeCell ref="E25:P25"/>
    <mergeCell ref="A27:A32"/>
    <mergeCell ref="B32:D32"/>
    <mergeCell ref="A23:P23"/>
    <mergeCell ref="A1:P1"/>
    <mergeCell ref="A2:D2"/>
    <mergeCell ref="E2:P2"/>
    <mergeCell ref="A3:P3"/>
    <mergeCell ref="A5:A9"/>
    <mergeCell ref="A10:A14"/>
    <mergeCell ref="B12:B14"/>
    <mergeCell ref="A15:A16"/>
    <mergeCell ref="B15:B16"/>
    <mergeCell ref="A17:A19"/>
    <mergeCell ref="P18:P19"/>
    <mergeCell ref="A22:D22"/>
  </mergeCells>
  <phoneticPr fontId="4" type="noConversion"/>
  <pageMargins left="0.75" right="0.75" top="1" bottom="1" header="0.5" footer="0.5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opLeftCell="A22" zoomScale="102" zoomScaleNormal="102" workbookViewId="0">
      <selection activeCell="D46" sqref="D46"/>
    </sheetView>
  </sheetViews>
  <sheetFormatPr defaultColWidth="8.625" defaultRowHeight="15" x14ac:dyDescent="0.15"/>
  <cols>
    <col min="1" max="1" width="9.125" style="6" customWidth="1"/>
    <col min="2" max="2" width="11.625" style="6" bestFit="1" customWidth="1"/>
    <col min="3" max="4" width="38.375" style="6" customWidth="1"/>
    <col min="5" max="5" width="5.5" style="6" bestFit="1" customWidth="1"/>
    <col min="6" max="7" width="9.5" style="6" bestFit="1" customWidth="1"/>
    <col min="8" max="8" width="7.5" style="6" bestFit="1" customWidth="1"/>
    <col min="9" max="11" width="9.5" style="6" bestFit="1" customWidth="1"/>
    <col min="12" max="12" width="13.875" style="6" bestFit="1" customWidth="1"/>
    <col min="13" max="13" width="9.5" style="6" bestFit="1" customWidth="1"/>
    <col min="14" max="14" width="10.375" style="6" customWidth="1"/>
    <col min="15" max="15" width="9.5" style="6" bestFit="1" customWidth="1"/>
    <col min="16" max="16" width="15.125" style="6" customWidth="1"/>
    <col min="17" max="18" width="8.625" style="6"/>
    <col min="19" max="19" width="20.875" style="6" customWidth="1"/>
    <col min="20" max="16384" width="8.625" style="6"/>
  </cols>
  <sheetData>
    <row r="1" spans="1:16" ht="36" customHeight="1" x14ac:dyDescent="0.15">
      <c r="A1" s="37" t="s">
        <v>447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6" ht="24" customHeight="1" x14ac:dyDescent="0.15">
      <c r="A2" s="38" t="s">
        <v>232</v>
      </c>
      <c r="B2" s="38"/>
      <c r="C2" s="38"/>
      <c r="D2" s="38"/>
      <c r="E2" s="38" t="s">
        <v>445</v>
      </c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6" s="7" customFormat="1" ht="36" customHeight="1" x14ac:dyDescent="0.15">
      <c r="A3" s="39" t="s">
        <v>306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15.95" customHeight="1" x14ac:dyDescent="0.15">
      <c r="A4" s="8" t="s">
        <v>233</v>
      </c>
      <c r="B4" s="9" t="s">
        <v>0</v>
      </c>
      <c r="C4" s="8" t="s">
        <v>234</v>
      </c>
      <c r="D4" s="8" t="s">
        <v>272</v>
      </c>
      <c r="E4" s="9" t="s">
        <v>2</v>
      </c>
      <c r="F4" s="9" t="s">
        <v>3</v>
      </c>
      <c r="G4" s="9" t="s">
        <v>4</v>
      </c>
      <c r="H4" s="9" t="s">
        <v>5</v>
      </c>
      <c r="I4" s="9" t="s">
        <v>273</v>
      </c>
      <c r="J4" s="9" t="s">
        <v>7</v>
      </c>
      <c r="K4" s="9" t="s">
        <v>8</v>
      </c>
      <c r="L4" s="8" t="s">
        <v>274</v>
      </c>
      <c r="M4" s="9" t="s">
        <v>9</v>
      </c>
      <c r="N4" s="9" t="s">
        <v>275</v>
      </c>
      <c r="O4" s="9" t="s">
        <v>10</v>
      </c>
      <c r="P4" s="9" t="s">
        <v>11</v>
      </c>
    </row>
    <row r="5" spans="1:16" s="12" customFormat="1" ht="30" x14ac:dyDescent="0.15">
      <c r="A5" s="40" t="s">
        <v>12</v>
      </c>
      <c r="B5" s="31" t="s">
        <v>48</v>
      </c>
      <c r="C5" s="11" t="s">
        <v>13</v>
      </c>
      <c r="D5" s="11" t="s">
        <v>61</v>
      </c>
      <c r="E5" s="31">
        <v>1</v>
      </c>
      <c r="F5" s="31">
        <v>1</v>
      </c>
      <c r="G5" s="31"/>
      <c r="H5" s="31">
        <v>32</v>
      </c>
      <c r="I5" s="31">
        <v>32</v>
      </c>
      <c r="J5" s="31"/>
      <c r="K5" s="31"/>
      <c r="L5" s="31"/>
      <c r="M5" s="31">
        <v>32</v>
      </c>
      <c r="N5" s="31" t="s">
        <v>213</v>
      </c>
      <c r="O5" s="31" t="s">
        <v>14</v>
      </c>
      <c r="P5" s="31"/>
    </row>
    <row r="6" spans="1:16" s="12" customFormat="1" x14ac:dyDescent="0.15">
      <c r="A6" s="40"/>
      <c r="B6" s="31" t="s">
        <v>49</v>
      </c>
      <c r="C6" s="13" t="s">
        <v>276</v>
      </c>
      <c r="D6" s="11" t="s">
        <v>62</v>
      </c>
      <c r="E6" s="31">
        <v>1</v>
      </c>
      <c r="F6" s="31"/>
      <c r="G6" s="31">
        <v>1</v>
      </c>
      <c r="H6" s="31">
        <v>32</v>
      </c>
      <c r="I6" s="31"/>
      <c r="J6" s="31"/>
      <c r="K6" s="31"/>
      <c r="L6" s="31">
        <v>32</v>
      </c>
      <c r="M6" s="31">
        <v>32</v>
      </c>
      <c r="N6" s="31" t="s">
        <v>277</v>
      </c>
      <c r="O6" s="31" t="s">
        <v>14</v>
      </c>
      <c r="P6" s="31"/>
    </row>
    <row r="7" spans="1:16" s="12" customFormat="1" x14ac:dyDescent="0.15">
      <c r="A7" s="40"/>
      <c r="B7" s="31" t="s">
        <v>50</v>
      </c>
      <c r="C7" s="11" t="s">
        <v>15</v>
      </c>
      <c r="D7" s="11" t="s">
        <v>63</v>
      </c>
      <c r="E7" s="31">
        <v>3</v>
      </c>
      <c r="F7" s="31">
        <v>2</v>
      </c>
      <c r="G7" s="31">
        <v>1</v>
      </c>
      <c r="H7" s="31">
        <v>64</v>
      </c>
      <c r="I7" s="31">
        <v>32</v>
      </c>
      <c r="J7" s="31"/>
      <c r="K7" s="31"/>
      <c r="L7" s="31">
        <v>32</v>
      </c>
      <c r="M7" s="31">
        <v>64</v>
      </c>
      <c r="N7" s="31" t="s">
        <v>278</v>
      </c>
      <c r="O7" s="31" t="s">
        <v>14</v>
      </c>
      <c r="P7" s="31"/>
    </row>
    <row r="8" spans="1:16" s="12" customFormat="1" ht="30" x14ac:dyDescent="0.15">
      <c r="A8" s="40"/>
      <c r="B8" s="31" t="s">
        <v>51</v>
      </c>
      <c r="C8" s="11" t="s">
        <v>16</v>
      </c>
      <c r="D8" s="11" t="s">
        <v>70</v>
      </c>
      <c r="E8" s="31">
        <v>3</v>
      </c>
      <c r="F8" s="31">
        <v>3</v>
      </c>
      <c r="G8" s="31"/>
      <c r="H8" s="31">
        <v>48</v>
      </c>
      <c r="I8" s="31">
        <v>48</v>
      </c>
      <c r="J8" s="31"/>
      <c r="K8" s="31"/>
      <c r="L8" s="31"/>
      <c r="M8" s="31">
        <v>48</v>
      </c>
      <c r="N8" s="31" t="s">
        <v>279</v>
      </c>
      <c r="O8" s="31" t="s">
        <v>14</v>
      </c>
      <c r="P8" s="31"/>
    </row>
    <row r="9" spans="1:16" s="12" customFormat="1" ht="15" customHeight="1" x14ac:dyDescent="0.15">
      <c r="A9" s="40"/>
      <c r="B9" s="29" t="s">
        <v>212</v>
      </c>
      <c r="C9" s="13" t="s">
        <v>205</v>
      </c>
      <c r="D9" s="13"/>
      <c r="E9" s="15">
        <v>1.5</v>
      </c>
      <c r="F9" s="31">
        <v>1.5</v>
      </c>
      <c r="G9" s="31"/>
      <c r="H9" s="31">
        <v>24</v>
      </c>
      <c r="I9" s="31">
        <v>24</v>
      </c>
      <c r="J9" s="31"/>
      <c r="K9" s="31"/>
      <c r="L9" s="31"/>
      <c r="M9" s="31">
        <v>24</v>
      </c>
      <c r="N9" s="29" t="s">
        <v>95</v>
      </c>
      <c r="O9" s="29" t="s">
        <v>35</v>
      </c>
      <c r="P9" s="29" t="s">
        <v>32</v>
      </c>
    </row>
    <row r="10" spans="1:16" s="12" customFormat="1" ht="15" customHeight="1" x14ac:dyDescent="0.15">
      <c r="A10" s="41" t="s">
        <v>17</v>
      </c>
      <c r="B10" s="31" t="s">
        <v>52</v>
      </c>
      <c r="C10" s="11" t="s">
        <v>18</v>
      </c>
      <c r="D10" s="11" t="s">
        <v>64</v>
      </c>
      <c r="E10" s="15">
        <v>2</v>
      </c>
      <c r="F10" s="31">
        <v>2</v>
      </c>
      <c r="G10" s="31"/>
      <c r="H10" s="31">
        <v>32</v>
      </c>
      <c r="I10" s="31">
        <v>32</v>
      </c>
      <c r="J10" s="31"/>
      <c r="K10" s="31"/>
      <c r="L10" s="31"/>
      <c r="M10" s="31">
        <v>6</v>
      </c>
      <c r="N10" s="31" t="s">
        <v>25</v>
      </c>
      <c r="O10" s="31" t="s">
        <v>14</v>
      </c>
      <c r="P10" s="31"/>
    </row>
    <row r="11" spans="1:16" s="12" customFormat="1" ht="15" customHeight="1" x14ac:dyDescent="0.15">
      <c r="A11" s="41"/>
      <c r="B11" s="31" t="s">
        <v>53</v>
      </c>
      <c r="C11" s="11" t="s">
        <v>19</v>
      </c>
      <c r="D11" s="11" t="s">
        <v>54</v>
      </c>
      <c r="E11" s="31">
        <v>2</v>
      </c>
      <c r="F11" s="31"/>
      <c r="G11" s="31">
        <v>2</v>
      </c>
      <c r="H11" s="31">
        <v>112</v>
      </c>
      <c r="I11" s="31"/>
      <c r="J11" s="31"/>
      <c r="K11" s="31"/>
      <c r="L11" s="31">
        <v>112</v>
      </c>
      <c r="M11" s="16" t="s">
        <v>47</v>
      </c>
      <c r="N11" s="31" t="s">
        <v>25</v>
      </c>
      <c r="O11" s="31" t="s">
        <v>14</v>
      </c>
      <c r="P11" s="31"/>
    </row>
    <row r="12" spans="1:16" s="12" customFormat="1" ht="15" customHeight="1" x14ac:dyDescent="0.15">
      <c r="A12" s="41"/>
      <c r="B12" s="42" t="s">
        <v>212</v>
      </c>
      <c r="C12" s="11" t="s">
        <v>31</v>
      </c>
      <c r="D12" s="11"/>
      <c r="E12" s="31">
        <v>1</v>
      </c>
      <c r="F12" s="31"/>
      <c r="G12" s="31">
        <v>1</v>
      </c>
      <c r="H12" s="31">
        <v>32</v>
      </c>
      <c r="I12" s="31"/>
      <c r="J12" s="31"/>
      <c r="K12" s="31"/>
      <c r="L12" s="31">
        <v>32</v>
      </c>
      <c r="M12" s="31">
        <v>32</v>
      </c>
      <c r="N12" s="31" t="s">
        <v>25</v>
      </c>
      <c r="O12" s="31" t="s">
        <v>14</v>
      </c>
      <c r="P12" s="31"/>
    </row>
    <row r="13" spans="1:16" s="12" customFormat="1" ht="15" customHeight="1" x14ac:dyDescent="0.15">
      <c r="A13" s="41"/>
      <c r="B13" s="43"/>
      <c r="C13" s="11" t="s">
        <v>29</v>
      </c>
      <c r="D13" s="11"/>
      <c r="E13" s="31">
        <v>0.5</v>
      </c>
      <c r="F13" s="31"/>
      <c r="G13" s="31">
        <v>0.5</v>
      </c>
      <c r="H13" s="31">
        <v>16</v>
      </c>
      <c r="I13" s="31"/>
      <c r="J13" s="31"/>
      <c r="K13" s="31"/>
      <c r="L13" s="31">
        <v>16</v>
      </c>
      <c r="M13" s="31">
        <v>16</v>
      </c>
      <c r="N13" s="31" t="s">
        <v>33</v>
      </c>
      <c r="O13" s="31" t="s">
        <v>14</v>
      </c>
      <c r="P13" s="31"/>
    </row>
    <row r="14" spans="1:16" s="12" customFormat="1" ht="15" customHeight="1" x14ac:dyDescent="0.15">
      <c r="A14" s="41"/>
      <c r="B14" s="43"/>
      <c r="C14" s="11" t="s">
        <v>30</v>
      </c>
      <c r="D14" s="11"/>
      <c r="E14" s="31">
        <v>0.5</v>
      </c>
      <c r="F14" s="31"/>
      <c r="G14" s="31">
        <v>0.5</v>
      </c>
      <c r="H14" s="31">
        <v>16</v>
      </c>
      <c r="I14" s="31"/>
      <c r="J14" s="31"/>
      <c r="K14" s="31"/>
      <c r="L14" s="31">
        <v>16</v>
      </c>
      <c r="M14" s="31">
        <v>16</v>
      </c>
      <c r="N14" s="31" t="s">
        <v>34</v>
      </c>
      <c r="O14" s="31" t="s">
        <v>14</v>
      </c>
      <c r="P14" s="31"/>
    </row>
    <row r="15" spans="1:16" s="12" customFormat="1" ht="15" customHeight="1" x14ac:dyDescent="0.15">
      <c r="A15" s="44" t="s">
        <v>37</v>
      </c>
      <c r="B15" s="45" t="s">
        <v>212</v>
      </c>
      <c r="C15" s="11" t="s">
        <v>280</v>
      </c>
      <c r="D15" s="11"/>
      <c r="E15" s="31">
        <v>2</v>
      </c>
      <c r="F15" s="31">
        <v>2</v>
      </c>
      <c r="G15" s="31"/>
      <c r="H15" s="31">
        <v>32</v>
      </c>
      <c r="I15" s="31">
        <v>32</v>
      </c>
      <c r="J15" s="31"/>
      <c r="K15" s="31"/>
      <c r="L15" s="31"/>
      <c r="M15" s="31">
        <v>32</v>
      </c>
      <c r="N15" s="31" t="s">
        <v>281</v>
      </c>
      <c r="O15" s="31" t="s">
        <v>14</v>
      </c>
      <c r="P15" s="31"/>
    </row>
    <row r="16" spans="1:16" s="12" customFormat="1" ht="15" customHeight="1" x14ac:dyDescent="0.15">
      <c r="A16" s="41"/>
      <c r="B16" s="40"/>
      <c r="C16" s="11" t="s">
        <v>36</v>
      </c>
      <c r="D16" s="11"/>
      <c r="E16" s="31">
        <v>2</v>
      </c>
      <c r="F16" s="31">
        <v>2</v>
      </c>
      <c r="G16" s="31"/>
      <c r="H16" s="31">
        <v>32</v>
      </c>
      <c r="I16" s="31">
        <v>32</v>
      </c>
      <c r="J16" s="31"/>
      <c r="K16" s="31"/>
      <c r="L16" s="31"/>
      <c r="M16" s="31">
        <v>32</v>
      </c>
      <c r="N16" s="31" t="s">
        <v>282</v>
      </c>
      <c r="O16" s="31" t="s">
        <v>14</v>
      </c>
      <c r="P16" s="31"/>
    </row>
    <row r="17" spans="1:16" s="12" customFormat="1" ht="15" customHeight="1" x14ac:dyDescent="0.15">
      <c r="A17" s="45" t="s">
        <v>38</v>
      </c>
      <c r="B17" s="31" t="s">
        <v>283</v>
      </c>
      <c r="C17" s="11" t="s">
        <v>284</v>
      </c>
      <c r="D17" s="11" t="s">
        <v>285</v>
      </c>
      <c r="E17" s="31">
        <v>2</v>
      </c>
      <c r="F17" s="31">
        <v>2</v>
      </c>
      <c r="G17" s="31"/>
      <c r="H17" s="31">
        <v>32</v>
      </c>
      <c r="I17" s="31">
        <v>32</v>
      </c>
      <c r="J17" s="31"/>
      <c r="K17" s="31"/>
      <c r="L17" s="31"/>
      <c r="M17" s="31">
        <v>32</v>
      </c>
      <c r="N17" s="31" t="s">
        <v>25</v>
      </c>
      <c r="O17" s="31" t="s">
        <v>14</v>
      </c>
      <c r="P17" s="31"/>
    </row>
    <row r="18" spans="1:16" s="12" customFormat="1" ht="15" customHeight="1" x14ac:dyDescent="0.15">
      <c r="A18" s="45"/>
      <c r="B18" s="31" t="s">
        <v>286</v>
      </c>
      <c r="C18" s="11" t="s">
        <v>287</v>
      </c>
      <c r="D18" s="11" t="s">
        <v>288</v>
      </c>
      <c r="E18" s="31">
        <v>3</v>
      </c>
      <c r="F18" s="31">
        <v>2</v>
      </c>
      <c r="G18" s="31">
        <v>1</v>
      </c>
      <c r="H18" s="31">
        <v>64</v>
      </c>
      <c r="I18" s="31">
        <v>32</v>
      </c>
      <c r="J18" s="31"/>
      <c r="K18" s="31">
        <v>32</v>
      </c>
      <c r="L18" s="31"/>
      <c r="M18" s="31">
        <v>64</v>
      </c>
      <c r="N18" s="31" t="s">
        <v>27</v>
      </c>
      <c r="O18" s="31" t="s">
        <v>14</v>
      </c>
      <c r="P18" s="42" t="s">
        <v>289</v>
      </c>
    </row>
    <row r="19" spans="1:16" s="12" customFormat="1" ht="15" customHeight="1" x14ac:dyDescent="0.15">
      <c r="A19" s="45"/>
      <c r="B19" s="31" t="s">
        <v>240</v>
      </c>
      <c r="C19" s="11" t="s">
        <v>241</v>
      </c>
      <c r="D19" s="11" t="s">
        <v>242</v>
      </c>
      <c r="E19" s="31">
        <v>3</v>
      </c>
      <c r="F19" s="31">
        <v>2</v>
      </c>
      <c r="G19" s="31">
        <v>1</v>
      </c>
      <c r="H19" s="31">
        <v>64</v>
      </c>
      <c r="I19" s="31">
        <v>32</v>
      </c>
      <c r="J19" s="31"/>
      <c r="K19" s="31">
        <v>32</v>
      </c>
      <c r="L19" s="31"/>
      <c r="M19" s="31">
        <v>64</v>
      </c>
      <c r="N19" s="31" t="s">
        <v>27</v>
      </c>
      <c r="O19" s="31" t="s">
        <v>14</v>
      </c>
      <c r="P19" s="43"/>
    </row>
    <row r="20" spans="1:16" s="12" customFormat="1" ht="30" customHeight="1" x14ac:dyDescent="0.15">
      <c r="A20" s="31" t="s">
        <v>20</v>
      </c>
      <c r="B20" s="31" t="s">
        <v>59</v>
      </c>
      <c r="C20" s="11" t="s">
        <v>20</v>
      </c>
      <c r="D20" s="11" t="s">
        <v>65</v>
      </c>
      <c r="E20" s="31">
        <v>1</v>
      </c>
      <c r="F20" s="31">
        <v>1</v>
      </c>
      <c r="G20" s="31"/>
      <c r="H20" s="31">
        <v>16</v>
      </c>
      <c r="I20" s="31">
        <v>16</v>
      </c>
      <c r="J20" s="31"/>
      <c r="K20" s="31"/>
      <c r="L20" s="31"/>
      <c r="M20" s="31">
        <v>16</v>
      </c>
      <c r="N20" s="31" t="s">
        <v>246</v>
      </c>
      <c r="O20" s="31" t="s">
        <v>14</v>
      </c>
      <c r="P20" s="18"/>
    </row>
    <row r="21" spans="1:16" s="12" customFormat="1" ht="30" customHeight="1" x14ac:dyDescent="0.15">
      <c r="A21" s="29" t="s">
        <v>39</v>
      </c>
      <c r="B21" s="31" t="s">
        <v>290</v>
      </c>
      <c r="C21" s="13" t="s">
        <v>291</v>
      </c>
      <c r="D21" s="11" t="s">
        <v>292</v>
      </c>
      <c r="E21" s="31">
        <v>2</v>
      </c>
      <c r="F21" s="31">
        <v>2</v>
      </c>
      <c r="G21" s="31"/>
      <c r="H21" s="31">
        <v>32</v>
      </c>
      <c r="I21" s="31">
        <v>32</v>
      </c>
      <c r="J21" s="31"/>
      <c r="K21" s="31"/>
      <c r="L21" s="31"/>
      <c r="M21" s="31">
        <v>32</v>
      </c>
      <c r="N21" s="31" t="s">
        <v>27</v>
      </c>
      <c r="O21" s="31" t="s">
        <v>14</v>
      </c>
      <c r="P21" s="31"/>
    </row>
    <row r="22" spans="1:16" s="12" customFormat="1" ht="15" customHeight="1" x14ac:dyDescent="0.15">
      <c r="A22" s="40" t="s">
        <v>21</v>
      </c>
      <c r="B22" s="40"/>
      <c r="C22" s="40"/>
      <c r="D22" s="40"/>
      <c r="E22" s="19">
        <f>SUM(E5:E21)-3-E9</f>
        <v>26</v>
      </c>
      <c r="F22" s="19">
        <f>SUM(F5:F21)-F9-2</f>
        <v>19</v>
      </c>
      <c r="G22" s="19">
        <f>SUM(G5:G21)-1</f>
        <v>7</v>
      </c>
      <c r="H22" s="19">
        <f>SUM(H5:H21)-64-H9</f>
        <v>592</v>
      </c>
      <c r="I22" s="19">
        <f>SUM(I5:I21)-32-I9</f>
        <v>320</v>
      </c>
      <c r="J22" s="19">
        <f>SUM(J5:J21)</f>
        <v>0</v>
      </c>
      <c r="K22" s="19">
        <f>SUM(K5:K21)-32</f>
        <v>32</v>
      </c>
      <c r="L22" s="19">
        <f>SUM(L5:L21)</f>
        <v>240</v>
      </c>
      <c r="M22" s="19">
        <f>SUM(M5:M21)-64-M9</f>
        <v>454</v>
      </c>
      <c r="N22" s="31"/>
      <c r="O22" s="31"/>
      <c r="P22" s="18"/>
    </row>
    <row r="23" spans="1:16" ht="32.1" customHeight="1" x14ac:dyDescent="0.15">
      <c r="A23" s="56" t="s">
        <v>442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</row>
    <row r="24" spans="1:16" ht="24" customHeight="1" x14ac:dyDescent="0.15">
      <c r="A24" s="48" t="s">
        <v>106</v>
      </c>
      <c r="B24" s="48"/>
      <c r="C24" s="48"/>
      <c r="D24" s="48"/>
      <c r="E24" s="48" t="s">
        <v>305</v>
      </c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</row>
    <row r="25" spans="1:16" s="7" customFormat="1" ht="24" customHeight="1" x14ac:dyDescent="0.15">
      <c r="A25" s="49" t="s">
        <v>107</v>
      </c>
      <c r="B25" s="49"/>
      <c r="C25" s="49"/>
      <c r="D25" s="49"/>
      <c r="E25" s="49" t="s">
        <v>268</v>
      </c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</row>
    <row r="26" spans="1:16" ht="15.95" customHeight="1" x14ac:dyDescent="0.15">
      <c r="A26" s="8" t="s">
        <v>28</v>
      </c>
      <c r="B26" s="9" t="s">
        <v>0</v>
      </c>
      <c r="C26" s="9" t="s">
        <v>1</v>
      </c>
      <c r="D26" s="8" t="s">
        <v>46</v>
      </c>
      <c r="E26" s="9" t="s">
        <v>2</v>
      </c>
      <c r="F26" s="9" t="s">
        <v>3</v>
      </c>
      <c r="G26" s="9" t="s">
        <v>4</v>
      </c>
      <c r="H26" s="9" t="s">
        <v>5</v>
      </c>
      <c r="I26" s="9" t="s">
        <v>6</v>
      </c>
      <c r="J26" s="9" t="s">
        <v>7</v>
      </c>
      <c r="K26" s="9" t="s">
        <v>8</v>
      </c>
      <c r="L26" s="8" t="s">
        <v>44</v>
      </c>
      <c r="M26" s="9" t="s">
        <v>9</v>
      </c>
      <c r="N26" s="9" t="s">
        <v>137</v>
      </c>
      <c r="O26" s="9" t="s">
        <v>10</v>
      </c>
      <c r="P26" s="9" t="s">
        <v>11</v>
      </c>
    </row>
    <row r="27" spans="1:16" s="7" customFormat="1" x14ac:dyDescent="0.15">
      <c r="A27" s="45" t="s">
        <v>161</v>
      </c>
      <c r="B27" s="31" t="s">
        <v>253</v>
      </c>
      <c r="C27" s="32" t="s">
        <v>254</v>
      </c>
      <c r="D27" s="20" t="s">
        <v>255</v>
      </c>
      <c r="E27" s="31">
        <v>2</v>
      </c>
      <c r="F27" s="31">
        <v>1</v>
      </c>
      <c r="G27" s="31">
        <v>1</v>
      </c>
      <c r="H27" s="30">
        <v>48</v>
      </c>
      <c r="I27" s="30">
        <v>16</v>
      </c>
      <c r="J27" s="30"/>
      <c r="K27" s="30">
        <v>32</v>
      </c>
      <c r="L27" s="30"/>
      <c r="M27" s="30">
        <v>48</v>
      </c>
      <c r="N27" s="30" t="s">
        <v>27</v>
      </c>
      <c r="O27" s="30" t="s">
        <v>14</v>
      </c>
      <c r="P27" s="30"/>
    </row>
    <row r="28" spans="1:16" s="7" customFormat="1" x14ac:dyDescent="0.15">
      <c r="A28" s="45"/>
      <c r="B28" s="31" t="s">
        <v>293</v>
      </c>
      <c r="C28" s="20" t="s">
        <v>294</v>
      </c>
      <c r="D28" s="20" t="s">
        <v>295</v>
      </c>
      <c r="E28" s="31">
        <v>2</v>
      </c>
      <c r="F28" s="31">
        <v>2</v>
      </c>
      <c r="G28" s="31"/>
      <c r="H28" s="30">
        <v>32</v>
      </c>
      <c r="I28" s="30">
        <v>32</v>
      </c>
      <c r="J28" s="30"/>
      <c r="K28" s="30"/>
      <c r="L28" s="30"/>
      <c r="M28" s="30">
        <v>32</v>
      </c>
      <c r="N28" s="30" t="s">
        <v>27</v>
      </c>
      <c r="O28" s="30" t="s">
        <v>14</v>
      </c>
      <c r="P28" s="30"/>
    </row>
    <row r="29" spans="1:16" s="7" customFormat="1" x14ac:dyDescent="0.15">
      <c r="A29" s="45"/>
      <c r="B29" s="31" t="s">
        <v>296</v>
      </c>
      <c r="C29" s="32" t="s">
        <v>297</v>
      </c>
      <c r="D29" s="20" t="s">
        <v>298</v>
      </c>
      <c r="E29" s="31">
        <v>2</v>
      </c>
      <c r="F29" s="31">
        <v>2</v>
      </c>
      <c r="G29" s="31"/>
      <c r="H29" s="30">
        <v>32</v>
      </c>
      <c r="I29" s="30">
        <v>32</v>
      </c>
      <c r="J29" s="30"/>
      <c r="K29" s="30"/>
      <c r="L29" s="30"/>
      <c r="M29" s="30">
        <v>32</v>
      </c>
      <c r="N29" s="30" t="s">
        <v>27</v>
      </c>
      <c r="O29" s="30" t="s">
        <v>14</v>
      </c>
      <c r="P29" s="30"/>
    </row>
    <row r="30" spans="1:16" s="7" customFormat="1" x14ac:dyDescent="0.15">
      <c r="A30" s="45"/>
      <c r="B30" s="30" t="s">
        <v>299</v>
      </c>
      <c r="C30" s="33" t="s">
        <v>300</v>
      </c>
      <c r="D30" s="34" t="s">
        <v>301</v>
      </c>
      <c r="E30" s="31">
        <v>2</v>
      </c>
      <c r="F30" s="31">
        <v>2</v>
      </c>
      <c r="G30" s="31"/>
      <c r="H30" s="30">
        <v>32</v>
      </c>
      <c r="I30" s="30">
        <v>32</v>
      </c>
      <c r="J30" s="30"/>
      <c r="K30" s="30"/>
      <c r="L30" s="30"/>
      <c r="M30" s="30">
        <v>32</v>
      </c>
      <c r="N30" s="31" t="s">
        <v>25</v>
      </c>
      <c r="O30" s="30" t="s">
        <v>14</v>
      </c>
      <c r="P30" s="30"/>
    </row>
    <row r="31" spans="1:16" x14ac:dyDescent="0.15">
      <c r="A31" s="45"/>
      <c r="B31" s="30" t="s">
        <v>302</v>
      </c>
      <c r="C31" s="33" t="s">
        <v>303</v>
      </c>
      <c r="D31" s="34" t="s">
        <v>304</v>
      </c>
      <c r="E31" s="31">
        <v>2</v>
      </c>
      <c r="F31" s="31">
        <v>2</v>
      </c>
      <c r="G31" s="31"/>
      <c r="H31" s="30">
        <v>32</v>
      </c>
      <c r="I31" s="30">
        <v>32</v>
      </c>
      <c r="J31" s="30"/>
      <c r="K31" s="30"/>
      <c r="L31" s="30"/>
      <c r="M31" s="30">
        <v>32</v>
      </c>
      <c r="N31" s="31" t="s">
        <v>25</v>
      </c>
      <c r="O31" s="30" t="s">
        <v>14</v>
      </c>
      <c r="P31" s="30"/>
    </row>
    <row r="32" spans="1:16" x14ac:dyDescent="0.15">
      <c r="A32" s="45"/>
      <c r="B32" s="50" t="s">
        <v>21</v>
      </c>
      <c r="C32" s="50"/>
      <c r="D32" s="50"/>
      <c r="E32" s="23">
        <f t="shared" ref="E32:M32" si="0">SUM(E27:E31)</f>
        <v>10</v>
      </c>
      <c r="F32" s="23">
        <f t="shared" si="0"/>
        <v>9</v>
      </c>
      <c r="G32" s="23">
        <f t="shared" si="0"/>
        <v>1</v>
      </c>
      <c r="H32" s="23">
        <f t="shared" si="0"/>
        <v>176</v>
      </c>
      <c r="I32" s="23">
        <f t="shared" si="0"/>
        <v>144</v>
      </c>
      <c r="J32" s="23">
        <f t="shared" si="0"/>
        <v>0</v>
      </c>
      <c r="K32" s="23">
        <f t="shared" si="0"/>
        <v>32</v>
      </c>
      <c r="L32" s="23">
        <f t="shared" si="0"/>
        <v>0</v>
      </c>
      <c r="M32" s="23">
        <f t="shared" si="0"/>
        <v>176</v>
      </c>
      <c r="N32" s="30"/>
      <c r="O32" s="30"/>
      <c r="P32" s="24"/>
    </row>
    <row r="33" spans="1:16" ht="24" customHeight="1" x14ac:dyDescent="0.15">
      <c r="A33" s="46" t="s">
        <v>228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</row>
    <row r="35" spans="1:16" ht="15" customHeight="1" x14ac:dyDescent="0.15">
      <c r="A35" s="69" t="s">
        <v>492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</row>
    <row r="36" spans="1:16" ht="15" customHeight="1" x14ac:dyDescent="0.15">
      <c r="A36" s="81" t="s">
        <v>451</v>
      </c>
      <c r="B36" s="81"/>
      <c r="C36" s="82" t="s">
        <v>452</v>
      </c>
      <c r="D36" s="82" t="s">
        <v>453</v>
      </c>
      <c r="E36" s="81" t="s">
        <v>454</v>
      </c>
      <c r="F36" s="81"/>
      <c r="G36" s="81"/>
      <c r="H36" s="81"/>
      <c r="I36" s="81"/>
      <c r="J36" s="82" t="s">
        <v>455</v>
      </c>
      <c r="K36" s="70" t="s">
        <v>491</v>
      </c>
      <c r="L36" s="70"/>
    </row>
    <row r="37" spans="1:16" ht="15" customHeight="1" x14ac:dyDescent="0.15">
      <c r="A37" s="71" t="s">
        <v>479</v>
      </c>
      <c r="B37" s="72"/>
      <c r="C37" s="76" t="s">
        <v>480</v>
      </c>
      <c r="D37" s="74" t="s">
        <v>482</v>
      </c>
      <c r="E37" s="80" t="s">
        <v>483</v>
      </c>
      <c r="F37" s="78"/>
      <c r="G37" s="78"/>
      <c r="H37" s="78"/>
      <c r="I37" s="79"/>
      <c r="J37" s="83">
        <v>1</v>
      </c>
      <c r="K37" s="88"/>
      <c r="L37" s="88"/>
    </row>
    <row r="38" spans="1:16" ht="15" customHeight="1" x14ac:dyDescent="0.15">
      <c r="A38" s="71" t="s">
        <v>479</v>
      </c>
      <c r="B38" s="72"/>
      <c r="C38" s="76" t="s">
        <v>481</v>
      </c>
      <c r="D38" s="74" t="s">
        <v>482</v>
      </c>
      <c r="E38" s="80" t="s">
        <v>483</v>
      </c>
      <c r="F38" s="78"/>
      <c r="G38" s="78"/>
      <c r="H38" s="78"/>
      <c r="I38" s="79"/>
      <c r="J38" s="83">
        <v>1</v>
      </c>
      <c r="K38" s="88"/>
      <c r="L38" s="88"/>
    </row>
    <row r="39" spans="1:16" ht="30" customHeight="1" x14ac:dyDescent="0.15">
      <c r="A39" s="87" t="s">
        <v>519</v>
      </c>
      <c r="B39" s="84"/>
      <c r="C39" s="73" t="s">
        <v>520</v>
      </c>
      <c r="D39" s="74" t="s">
        <v>521</v>
      </c>
      <c r="E39" s="80" t="s">
        <v>522</v>
      </c>
      <c r="F39" s="78"/>
      <c r="G39" s="78"/>
      <c r="H39" s="78"/>
      <c r="I39" s="79"/>
      <c r="J39" s="83">
        <v>2</v>
      </c>
      <c r="K39" s="88"/>
      <c r="L39" s="88"/>
    </row>
    <row r="40" spans="1:16" ht="15" customHeight="1" x14ac:dyDescent="0.15">
      <c r="A40" s="71" t="s">
        <v>529</v>
      </c>
      <c r="B40" s="72"/>
      <c r="C40" s="73" t="s">
        <v>532</v>
      </c>
      <c r="D40" s="75" t="s">
        <v>533</v>
      </c>
      <c r="E40" s="89" t="s">
        <v>534</v>
      </c>
      <c r="F40" s="85"/>
      <c r="G40" s="85"/>
      <c r="H40" s="85"/>
      <c r="I40" s="85"/>
      <c r="J40" s="83">
        <v>1.5</v>
      </c>
      <c r="K40" s="88"/>
      <c r="L40" s="88"/>
    </row>
    <row r="41" spans="1:16" ht="15" customHeight="1" x14ac:dyDescent="0.15">
      <c r="A41" s="71" t="s">
        <v>588</v>
      </c>
      <c r="B41" s="72"/>
      <c r="C41" s="73" t="s">
        <v>592</v>
      </c>
      <c r="D41" s="74" t="s">
        <v>595</v>
      </c>
      <c r="E41" s="89" t="s">
        <v>598</v>
      </c>
      <c r="F41" s="85"/>
      <c r="G41" s="85"/>
      <c r="H41" s="85"/>
      <c r="I41" s="85"/>
      <c r="J41" s="83">
        <v>2</v>
      </c>
      <c r="K41" s="88"/>
      <c r="L41" s="88"/>
    </row>
    <row r="42" spans="1:16" ht="15" customHeight="1" x14ac:dyDescent="0.15">
      <c r="A42" s="71" t="s">
        <v>588</v>
      </c>
      <c r="B42" s="72"/>
      <c r="C42" s="73" t="s">
        <v>593</v>
      </c>
      <c r="D42" s="74" t="s">
        <v>596</v>
      </c>
      <c r="E42" s="89" t="s">
        <v>599</v>
      </c>
      <c r="F42" s="85"/>
      <c r="G42" s="85"/>
      <c r="H42" s="85"/>
      <c r="I42" s="85"/>
      <c r="J42" s="83">
        <v>2</v>
      </c>
      <c r="K42" s="88"/>
      <c r="L42" s="88"/>
    </row>
    <row r="43" spans="1:16" ht="15" customHeight="1" x14ac:dyDescent="0.15">
      <c r="A43" s="71" t="s">
        <v>588</v>
      </c>
      <c r="B43" s="72"/>
      <c r="C43" s="73" t="s">
        <v>594</v>
      </c>
      <c r="D43" s="75" t="s">
        <v>597</v>
      </c>
      <c r="E43" s="89" t="s">
        <v>600</v>
      </c>
      <c r="F43" s="85"/>
      <c r="G43" s="85"/>
      <c r="H43" s="85"/>
      <c r="I43" s="85"/>
      <c r="J43" s="83">
        <v>2</v>
      </c>
      <c r="K43" s="88"/>
      <c r="L43" s="88"/>
    </row>
    <row r="44" spans="1:16" ht="15" customHeight="1" x14ac:dyDescent="0.15">
      <c r="A44" s="71" t="s">
        <v>588</v>
      </c>
      <c r="B44" s="72"/>
      <c r="C44" s="73" t="s">
        <v>601</v>
      </c>
      <c r="D44" s="74" t="s">
        <v>602</v>
      </c>
      <c r="E44" s="80" t="s">
        <v>603</v>
      </c>
      <c r="F44" s="78"/>
      <c r="G44" s="78"/>
      <c r="H44" s="78"/>
      <c r="I44" s="79"/>
      <c r="J44" s="83">
        <v>2</v>
      </c>
      <c r="K44" s="88"/>
      <c r="L44" s="88"/>
    </row>
    <row r="45" spans="1:16" ht="15" customHeight="1" x14ac:dyDescent="0.15">
      <c r="A45" s="87" t="s">
        <v>604</v>
      </c>
      <c r="B45" s="84"/>
      <c r="C45" s="73" t="s">
        <v>605</v>
      </c>
      <c r="D45" s="74" t="s">
        <v>606</v>
      </c>
      <c r="E45" s="80" t="s">
        <v>607</v>
      </c>
      <c r="F45" s="78"/>
      <c r="G45" s="78"/>
      <c r="H45" s="78"/>
      <c r="I45" s="79"/>
      <c r="J45" s="83">
        <v>2</v>
      </c>
      <c r="K45" s="88"/>
      <c r="L45" s="88"/>
    </row>
  </sheetData>
  <mergeCells count="51">
    <mergeCell ref="A44:B44"/>
    <mergeCell ref="E44:I44"/>
    <mergeCell ref="A45:B45"/>
    <mergeCell ref="E45:I45"/>
    <mergeCell ref="A35:L35"/>
    <mergeCell ref="K36:L36"/>
    <mergeCell ref="K37:L37"/>
    <mergeCell ref="K38:L38"/>
    <mergeCell ref="K39:L39"/>
    <mergeCell ref="K40:L40"/>
    <mergeCell ref="K41:L41"/>
    <mergeCell ref="K42:L42"/>
    <mergeCell ref="K43:L43"/>
    <mergeCell ref="K44:L44"/>
    <mergeCell ref="K45:L45"/>
    <mergeCell ref="A41:B41"/>
    <mergeCell ref="E41:I41"/>
    <mergeCell ref="A42:B42"/>
    <mergeCell ref="E42:I42"/>
    <mergeCell ref="A43:B43"/>
    <mergeCell ref="E43:I43"/>
    <mergeCell ref="A38:B38"/>
    <mergeCell ref="E38:I38"/>
    <mergeCell ref="A39:B39"/>
    <mergeCell ref="E39:I39"/>
    <mergeCell ref="A40:B40"/>
    <mergeCell ref="E40:I40"/>
    <mergeCell ref="A36:B36"/>
    <mergeCell ref="E36:I36"/>
    <mergeCell ref="A37:B37"/>
    <mergeCell ref="E37:I37"/>
    <mergeCell ref="A33:P33"/>
    <mergeCell ref="A24:D24"/>
    <mergeCell ref="E24:P24"/>
    <mergeCell ref="A25:D25"/>
    <mergeCell ref="E25:P25"/>
    <mergeCell ref="A27:A32"/>
    <mergeCell ref="B32:D32"/>
    <mergeCell ref="A23:P23"/>
    <mergeCell ref="A1:P1"/>
    <mergeCell ref="A2:D2"/>
    <mergeCell ref="E2:P2"/>
    <mergeCell ref="A3:P3"/>
    <mergeCell ref="A5:A9"/>
    <mergeCell ref="A10:A14"/>
    <mergeCell ref="B12:B14"/>
    <mergeCell ref="A15:A16"/>
    <mergeCell ref="B15:B16"/>
    <mergeCell ref="A17:A19"/>
    <mergeCell ref="P18:P19"/>
    <mergeCell ref="A22:D22"/>
  </mergeCells>
  <phoneticPr fontId="4" type="noConversion"/>
  <pageMargins left="0.75" right="0.75" top="1" bottom="1" header="0.5" footer="0.5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opLeftCell="A22" zoomScale="102" zoomScaleNormal="102" workbookViewId="0">
      <selection activeCell="F54" sqref="F54"/>
    </sheetView>
  </sheetViews>
  <sheetFormatPr defaultColWidth="8.625" defaultRowHeight="15" x14ac:dyDescent="0.15"/>
  <cols>
    <col min="1" max="1" width="9.125" style="6" customWidth="1"/>
    <col min="2" max="2" width="11.625" style="6" bestFit="1" customWidth="1"/>
    <col min="3" max="4" width="38.375" style="6" customWidth="1"/>
    <col min="5" max="5" width="5.5" style="6" bestFit="1" customWidth="1"/>
    <col min="6" max="7" width="9.5" style="6" bestFit="1" customWidth="1"/>
    <col min="8" max="8" width="7.5" style="6" bestFit="1" customWidth="1"/>
    <col min="9" max="11" width="9.5" style="6" bestFit="1" customWidth="1"/>
    <col min="12" max="12" width="13.875" style="6" bestFit="1" customWidth="1"/>
    <col min="13" max="13" width="9.5" style="6" bestFit="1" customWidth="1"/>
    <col min="14" max="14" width="10.375" style="6" customWidth="1"/>
    <col min="15" max="15" width="9.5" style="6" bestFit="1" customWidth="1"/>
    <col min="16" max="16" width="17.25" style="6" bestFit="1" customWidth="1"/>
    <col min="17" max="16384" width="8.625" style="6"/>
  </cols>
  <sheetData>
    <row r="1" spans="1:16" ht="36" customHeight="1" x14ac:dyDescent="0.15">
      <c r="A1" s="57" t="s">
        <v>448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ht="24" customHeight="1" x14ac:dyDescent="0.15">
      <c r="A2" s="38" t="s">
        <v>307</v>
      </c>
      <c r="B2" s="38"/>
      <c r="C2" s="38"/>
      <c r="D2" s="38"/>
      <c r="E2" s="38" t="s">
        <v>386</v>
      </c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6" s="7" customFormat="1" ht="36" customHeight="1" x14ac:dyDescent="0.15">
      <c r="A3" s="39" t="s">
        <v>385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15.95" customHeight="1" x14ac:dyDescent="0.15">
      <c r="A4" s="8" t="s">
        <v>308</v>
      </c>
      <c r="B4" s="9" t="s">
        <v>0</v>
      </c>
      <c r="C4" s="8" t="s">
        <v>309</v>
      </c>
      <c r="D4" s="8" t="s">
        <v>310</v>
      </c>
      <c r="E4" s="9" t="s">
        <v>2</v>
      </c>
      <c r="F4" s="9" t="s">
        <v>3</v>
      </c>
      <c r="G4" s="9" t="s">
        <v>4</v>
      </c>
      <c r="H4" s="9" t="s">
        <v>5</v>
      </c>
      <c r="I4" s="9" t="s">
        <v>311</v>
      </c>
      <c r="J4" s="9" t="s">
        <v>7</v>
      </c>
      <c r="K4" s="9" t="s">
        <v>8</v>
      </c>
      <c r="L4" s="8" t="s">
        <v>312</v>
      </c>
      <c r="M4" s="9" t="s">
        <v>9</v>
      </c>
      <c r="N4" s="8" t="s">
        <v>313</v>
      </c>
      <c r="O4" s="9" t="s">
        <v>10</v>
      </c>
      <c r="P4" s="9" t="s">
        <v>11</v>
      </c>
    </row>
    <row r="5" spans="1:16" s="12" customFormat="1" ht="30" x14ac:dyDescent="0.15">
      <c r="A5" s="40" t="s">
        <v>12</v>
      </c>
      <c r="B5" s="31" t="s">
        <v>48</v>
      </c>
      <c r="C5" s="11" t="s">
        <v>13</v>
      </c>
      <c r="D5" s="11" t="s">
        <v>61</v>
      </c>
      <c r="E5" s="31">
        <v>1</v>
      </c>
      <c r="F5" s="31">
        <v>1</v>
      </c>
      <c r="G5" s="31"/>
      <c r="H5" s="31">
        <v>32</v>
      </c>
      <c r="I5" s="31">
        <v>32</v>
      </c>
      <c r="J5" s="31"/>
      <c r="K5" s="31"/>
      <c r="L5" s="31"/>
      <c r="M5" s="31">
        <v>32</v>
      </c>
      <c r="N5" s="31" t="s">
        <v>213</v>
      </c>
      <c r="O5" s="31" t="s">
        <v>14</v>
      </c>
      <c r="P5" s="31"/>
    </row>
    <row r="6" spans="1:16" s="12" customFormat="1" x14ac:dyDescent="0.15">
      <c r="A6" s="40"/>
      <c r="B6" s="31" t="s">
        <v>49</v>
      </c>
      <c r="C6" s="13" t="s">
        <v>314</v>
      </c>
      <c r="D6" s="11" t="s">
        <v>62</v>
      </c>
      <c r="E6" s="31">
        <v>1</v>
      </c>
      <c r="F6" s="31"/>
      <c r="G6" s="31">
        <v>1</v>
      </c>
      <c r="H6" s="31">
        <v>32</v>
      </c>
      <c r="I6" s="31"/>
      <c r="J6" s="31"/>
      <c r="K6" s="31"/>
      <c r="L6" s="31">
        <v>32</v>
      </c>
      <c r="M6" s="31">
        <v>32</v>
      </c>
      <c r="N6" s="31" t="s">
        <v>315</v>
      </c>
      <c r="O6" s="31" t="s">
        <v>14</v>
      </c>
      <c r="P6" s="31"/>
    </row>
    <row r="7" spans="1:16" s="12" customFormat="1" x14ac:dyDescent="0.15">
      <c r="A7" s="40"/>
      <c r="B7" s="31" t="s">
        <v>50</v>
      </c>
      <c r="C7" s="11" t="s">
        <v>15</v>
      </c>
      <c r="D7" s="11" t="s">
        <v>63</v>
      </c>
      <c r="E7" s="31">
        <v>3</v>
      </c>
      <c r="F7" s="31">
        <v>2</v>
      </c>
      <c r="G7" s="31">
        <v>1</v>
      </c>
      <c r="H7" s="31">
        <v>64</v>
      </c>
      <c r="I7" s="31">
        <v>32</v>
      </c>
      <c r="J7" s="31"/>
      <c r="K7" s="31"/>
      <c r="L7" s="31">
        <v>32</v>
      </c>
      <c r="M7" s="31">
        <v>64</v>
      </c>
      <c r="N7" s="31" t="s">
        <v>316</v>
      </c>
      <c r="O7" s="31" t="s">
        <v>14</v>
      </c>
      <c r="P7" s="31"/>
    </row>
    <row r="8" spans="1:16" s="12" customFormat="1" ht="30" x14ac:dyDescent="0.15">
      <c r="A8" s="40"/>
      <c r="B8" s="31" t="s">
        <v>51</v>
      </c>
      <c r="C8" s="11" t="s">
        <v>16</v>
      </c>
      <c r="D8" s="11" t="s">
        <v>70</v>
      </c>
      <c r="E8" s="31">
        <v>3</v>
      </c>
      <c r="F8" s="31">
        <v>3</v>
      </c>
      <c r="G8" s="31"/>
      <c r="H8" s="31">
        <v>48</v>
      </c>
      <c r="I8" s="31">
        <v>48</v>
      </c>
      <c r="J8" s="31"/>
      <c r="K8" s="31"/>
      <c r="L8" s="31"/>
      <c r="M8" s="31">
        <v>48</v>
      </c>
      <c r="N8" s="31" t="s">
        <v>317</v>
      </c>
      <c r="O8" s="31" t="s">
        <v>14</v>
      </c>
      <c r="P8" s="31"/>
    </row>
    <row r="9" spans="1:16" s="12" customFormat="1" x14ac:dyDescent="0.15">
      <c r="A9" s="40"/>
      <c r="B9" s="29" t="s">
        <v>212</v>
      </c>
      <c r="C9" s="13" t="s">
        <v>205</v>
      </c>
      <c r="D9" s="11"/>
      <c r="E9" s="15">
        <v>1.5</v>
      </c>
      <c r="F9" s="31">
        <v>1.5</v>
      </c>
      <c r="G9" s="31"/>
      <c r="H9" s="31">
        <v>24</v>
      </c>
      <c r="I9" s="31">
        <v>24</v>
      </c>
      <c r="J9" s="31"/>
      <c r="K9" s="31"/>
      <c r="L9" s="31"/>
      <c r="M9" s="31">
        <v>24</v>
      </c>
      <c r="N9" s="29" t="s">
        <v>95</v>
      </c>
      <c r="O9" s="29" t="s">
        <v>35</v>
      </c>
      <c r="P9" s="29" t="s">
        <v>32</v>
      </c>
    </row>
    <row r="10" spans="1:16" s="12" customFormat="1" x14ac:dyDescent="0.15">
      <c r="A10" s="41" t="s">
        <v>17</v>
      </c>
      <c r="B10" s="31" t="s">
        <v>52</v>
      </c>
      <c r="C10" s="11" t="s">
        <v>18</v>
      </c>
      <c r="D10" s="11" t="s">
        <v>64</v>
      </c>
      <c r="E10" s="15">
        <v>2</v>
      </c>
      <c r="F10" s="31">
        <v>2</v>
      </c>
      <c r="G10" s="31"/>
      <c r="H10" s="31">
        <v>32</v>
      </c>
      <c r="I10" s="31">
        <v>32</v>
      </c>
      <c r="J10" s="31"/>
      <c r="K10" s="31"/>
      <c r="L10" s="31"/>
      <c r="M10" s="31">
        <v>6</v>
      </c>
      <c r="N10" s="31" t="s">
        <v>25</v>
      </c>
      <c r="O10" s="31" t="s">
        <v>14</v>
      </c>
      <c r="P10" s="31"/>
    </row>
    <row r="11" spans="1:16" s="12" customFormat="1" x14ac:dyDescent="0.15">
      <c r="A11" s="41"/>
      <c r="B11" s="31" t="s">
        <v>53</v>
      </c>
      <c r="C11" s="11" t="s">
        <v>19</v>
      </c>
      <c r="D11" s="11" t="s">
        <v>54</v>
      </c>
      <c r="E11" s="31">
        <v>2</v>
      </c>
      <c r="F11" s="31"/>
      <c r="G11" s="31">
        <v>2</v>
      </c>
      <c r="H11" s="31">
        <v>112</v>
      </c>
      <c r="I11" s="31"/>
      <c r="J11" s="31"/>
      <c r="K11" s="31"/>
      <c r="L11" s="31">
        <v>112</v>
      </c>
      <c r="M11" s="16" t="s">
        <v>47</v>
      </c>
      <c r="N11" s="31" t="s">
        <v>25</v>
      </c>
      <c r="O11" s="31" t="s">
        <v>14</v>
      </c>
      <c r="P11" s="31"/>
    </row>
    <row r="12" spans="1:16" s="12" customFormat="1" x14ac:dyDescent="0.15">
      <c r="A12" s="41"/>
      <c r="B12" s="42" t="s">
        <v>212</v>
      </c>
      <c r="C12" s="11" t="s">
        <v>31</v>
      </c>
      <c r="D12" s="11"/>
      <c r="E12" s="31">
        <v>1</v>
      </c>
      <c r="F12" s="31"/>
      <c r="G12" s="31">
        <v>1</v>
      </c>
      <c r="H12" s="31">
        <v>32</v>
      </c>
      <c r="I12" s="31"/>
      <c r="J12" s="31"/>
      <c r="K12" s="31"/>
      <c r="L12" s="31">
        <v>32</v>
      </c>
      <c r="M12" s="31">
        <v>32</v>
      </c>
      <c r="N12" s="31" t="s">
        <v>25</v>
      </c>
      <c r="O12" s="31" t="s">
        <v>14</v>
      </c>
      <c r="P12" s="31"/>
    </row>
    <row r="13" spans="1:16" s="12" customFormat="1" x14ac:dyDescent="0.15">
      <c r="A13" s="41"/>
      <c r="B13" s="43"/>
      <c r="C13" s="11" t="s">
        <v>29</v>
      </c>
      <c r="D13" s="11"/>
      <c r="E13" s="31">
        <v>0.5</v>
      </c>
      <c r="F13" s="31"/>
      <c r="G13" s="31">
        <v>0.5</v>
      </c>
      <c r="H13" s="31">
        <v>16</v>
      </c>
      <c r="I13" s="31"/>
      <c r="J13" s="31"/>
      <c r="K13" s="31"/>
      <c r="L13" s="31">
        <v>16</v>
      </c>
      <c r="M13" s="31">
        <v>16</v>
      </c>
      <c r="N13" s="31" t="s">
        <v>33</v>
      </c>
      <c r="O13" s="31" t="s">
        <v>14</v>
      </c>
      <c r="P13" s="31"/>
    </row>
    <row r="14" spans="1:16" s="12" customFormat="1" x14ac:dyDescent="0.15">
      <c r="A14" s="41"/>
      <c r="B14" s="43"/>
      <c r="C14" s="11" t="s">
        <v>30</v>
      </c>
      <c r="D14" s="11"/>
      <c r="E14" s="31">
        <v>0.5</v>
      </c>
      <c r="F14" s="31"/>
      <c r="G14" s="31">
        <v>0.5</v>
      </c>
      <c r="H14" s="31">
        <v>16</v>
      </c>
      <c r="I14" s="31"/>
      <c r="J14" s="31"/>
      <c r="K14" s="31"/>
      <c r="L14" s="31">
        <v>16</v>
      </c>
      <c r="M14" s="31">
        <v>16</v>
      </c>
      <c r="N14" s="31" t="s">
        <v>34</v>
      </c>
      <c r="O14" s="31" t="s">
        <v>14</v>
      </c>
      <c r="P14" s="31"/>
    </row>
    <row r="15" spans="1:16" s="12" customFormat="1" x14ac:dyDescent="0.15">
      <c r="A15" s="44" t="s">
        <v>37</v>
      </c>
      <c r="B15" s="31" t="s">
        <v>318</v>
      </c>
      <c r="C15" s="11" t="s">
        <v>319</v>
      </c>
      <c r="D15" s="11" t="s">
        <v>320</v>
      </c>
      <c r="E15" s="31">
        <v>2</v>
      </c>
      <c r="F15" s="31">
        <v>2</v>
      </c>
      <c r="G15" s="31"/>
      <c r="H15" s="31">
        <v>32</v>
      </c>
      <c r="I15" s="31">
        <v>32</v>
      </c>
      <c r="J15" s="31"/>
      <c r="K15" s="31"/>
      <c r="L15" s="31"/>
      <c r="M15" s="31">
        <v>32</v>
      </c>
      <c r="N15" s="31" t="s">
        <v>72</v>
      </c>
      <c r="O15" s="31" t="s">
        <v>73</v>
      </c>
      <c r="P15" s="31"/>
    </row>
    <row r="16" spans="1:16" s="12" customFormat="1" x14ac:dyDescent="0.15">
      <c r="A16" s="41"/>
      <c r="B16" s="31" t="s">
        <v>321</v>
      </c>
      <c r="C16" s="11" t="s">
        <v>322</v>
      </c>
      <c r="D16" s="11" t="s">
        <v>323</v>
      </c>
      <c r="E16" s="31">
        <v>2</v>
      </c>
      <c r="F16" s="31">
        <v>2</v>
      </c>
      <c r="G16" s="31"/>
      <c r="H16" s="31">
        <v>32</v>
      </c>
      <c r="I16" s="31">
        <v>32</v>
      </c>
      <c r="J16" s="31"/>
      <c r="K16" s="31"/>
      <c r="L16" s="31"/>
      <c r="M16" s="31">
        <v>32</v>
      </c>
      <c r="N16" s="31" t="s">
        <v>72</v>
      </c>
      <c r="O16" s="31" t="s">
        <v>73</v>
      </c>
      <c r="P16" s="31"/>
    </row>
    <row r="17" spans="1:16" s="12" customFormat="1" x14ac:dyDescent="0.15">
      <c r="A17" s="41"/>
      <c r="B17" s="31" t="s">
        <v>324</v>
      </c>
      <c r="C17" s="11" t="s">
        <v>325</v>
      </c>
      <c r="D17" s="11" t="s">
        <v>326</v>
      </c>
      <c r="E17" s="31">
        <v>2</v>
      </c>
      <c r="F17" s="31">
        <v>2</v>
      </c>
      <c r="G17" s="31"/>
      <c r="H17" s="31">
        <v>32</v>
      </c>
      <c r="I17" s="31">
        <v>32</v>
      </c>
      <c r="J17" s="31"/>
      <c r="K17" s="31"/>
      <c r="L17" s="31"/>
      <c r="M17" s="31">
        <v>32</v>
      </c>
      <c r="N17" s="31" t="s">
        <v>74</v>
      </c>
      <c r="O17" s="31" t="s">
        <v>73</v>
      </c>
      <c r="P17" s="31"/>
    </row>
    <row r="18" spans="1:16" s="12" customFormat="1" x14ac:dyDescent="0.15">
      <c r="A18" s="41"/>
      <c r="B18" s="31" t="s">
        <v>327</v>
      </c>
      <c r="C18" s="11" t="s">
        <v>328</v>
      </c>
      <c r="D18" s="11" t="s">
        <v>329</v>
      </c>
      <c r="E18" s="31">
        <v>2</v>
      </c>
      <c r="F18" s="31">
        <v>2</v>
      </c>
      <c r="G18" s="31"/>
      <c r="H18" s="31">
        <v>32</v>
      </c>
      <c r="I18" s="31">
        <v>32</v>
      </c>
      <c r="J18" s="31"/>
      <c r="K18" s="31"/>
      <c r="L18" s="31"/>
      <c r="M18" s="31">
        <v>32</v>
      </c>
      <c r="N18" s="31" t="s">
        <v>74</v>
      </c>
      <c r="O18" s="31" t="s">
        <v>73</v>
      </c>
      <c r="P18" s="31"/>
    </row>
    <row r="19" spans="1:16" s="12" customFormat="1" x14ac:dyDescent="0.15">
      <c r="A19" s="45" t="s">
        <v>38</v>
      </c>
      <c r="B19" s="31" t="s">
        <v>330</v>
      </c>
      <c r="C19" s="11" t="s">
        <v>331</v>
      </c>
      <c r="D19" s="11" t="s">
        <v>332</v>
      </c>
      <c r="E19" s="31">
        <v>3</v>
      </c>
      <c r="F19" s="31">
        <v>2</v>
      </c>
      <c r="G19" s="31">
        <v>1</v>
      </c>
      <c r="H19" s="31">
        <v>64</v>
      </c>
      <c r="I19" s="31">
        <v>32</v>
      </c>
      <c r="J19" s="31"/>
      <c r="K19" s="31">
        <v>32</v>
      </c>
      <c r="L19" s="31"/>
      <c r="M19" s="31">
        <v>64</v>
      </c>
      <c r="N19" s="31" t="s">
        <v>72</v>
      </c>
      <c r="O19" s="31" t="s">
        <v>73</v>
      </c>
      <c r="P19" s="31"/>
    </row>
    <row r="20" spans="1:16" s="12" customFormat="1" x14ac:dyDescent="0.15">
      <c r="A20" s="40"/>
      <c r="B20" s="31" t="s">
        <v>333</v>
      </c>
      <c r="C20" s="11" t="s">
        <v>334</v>
      </c>
      <c r="D20" s="11" t="s">
        <v>335</v>
      </c>
      <c r="E20" s="31">
        <v>3</v>
      </c>
      <c r="F20" s="31">
        <v>2</v>
      </c>
      <c r="G20" s="31">
        <v>1</v>
      </c>
      <c r="H20" s="31">
        <v>64</v>
      </c>
      <c r="I20" s="31">
        <v>32</v>
      </c>
      <c r="J20" s="31"/>
      <c r="K20" s="31">
        <v>32</v>
      </c>
      <c r="L20" s="31"/>
      <c r="M20" s="31">
        <v>64</v>
      </c>
      <c r="N20" s="31" t="s">
        <v>74</v>
      </c>
      <c r="O20" s="31" t="s">
        <v>73</v>
      </c>
      <c r="P20" s="31"/>
    </row>
    <row r="21" spans="1:16" s="12" customFormat="1" ht="30" customHeight="1" x14ac:dyDescent="0.15">
      <c r="A21" s="31" t="s">
        <v>20</v>
      </c>
      <c r="B21" s="31" t="s">
        <v>59</v>
      </c>
      <c r="C21" s="11" t="s">
        <v>20</v>
      </c>
      <c r="D21" s="11" t="s">
        <v>65</v>
      </c>
      <c r="E21" s="31">
        <v>1</v>
      </c>
      <c r="F21" s="31">
        <v>1</v>
      </c>
      <c r="G21" s="31"/>
      <c r="H21" s="31">
        <v>16</v>
      </c>
      <c r="I21" s="31">
        <v>16</v>
      </c>
      <c r="J21" s="31"/>
      <c r="K21" s="31"/>
      <c r="L21" s="31"/>
      <c r="M21" s="31">
        <v>16</v>
      </c>
      <c r="N21" s="31" t="s">
        <v>33</v>
      </c>
      <c r="O21" s="31" t="s">
        <v>14</v>
      </c>
      <c r="P21" s="18"/>
    </row>
    <row r="22" spans="1:16" s="12" customFormat="1" ht="15" customHeight="1" x14ac:dyDescent="0.15">
      <c r="A22" s="42" t="s">
        <v>39</v>
      </c>
      <c r="B22" s="31" t="s">
        <v>346</v>
      </c>
      <c r="C22" s="11" t="s">
        <v>347</v>
      </c>
      <c r="D22" s="11" t="s">
        <v>348</v>
      </c>
      <c r="E22" s="31">
        <v>6</v>
      </c>
      <c r="F22" s="31">
        <v>6</v>
      </c>
      <c r="G22" s="31"/>
      <c r="H22" s="31">
        <v>96</v>
      </c>
      <c r="I22" s="31">
        <v>96</v>
      </c>
      <c r="J22" s="31"/>
      <c r="K22" s="31"/>
      <c r="L22" s="31"/>
      <c r="M22" s="31">
        <v>96</v>
      </c>
      <c r="N22" s="31" t="s">
        <v>72</v>
      </c>
      <c r="O22" s="31" t="s">
        <v>73</v>
      </c>
      <c r="P22" s="31"/>
    </row>
    <row r="23" spans="1:16" s="12" customFormat="1" ht="15" customHeight="1" x14ac:dyDescent="0.15">
      <c r="A23" s="43"/>
      <c r="B23" s="31" t="s">
        <v>349</v>
      </c>
      <c r="C23" s="11" t="s">
        <v>350</v>
      </c>
      <c r="D23" s="11" t="s">
        <v>351</v>
      </c>
      <c r="E23" s="31">
        <v>4</v>
      </c>
      <c r="F23" s="31">
        <v>4</v>
      </c>
      <c r="G23" s="31"/>
      <c r="H23" s="31">
        <v>64</v>
      </c>
      <c r="I23" s="31">
        <v>64</v>
      </c>
      <c r="J23" s="31"/>
      <c r="K23" s="31"/>
      <c r="L23" s="31"/>
      <c r="M23" s="31">
        <v>64</v>
      </c>
      <c r="N23" s="31" t="s">
        <v>74</v>
      </c>
      <c r="O23" s="31" t="s">
        <v>73</v>
      </c>
      <c r="P23" s="31"/>
    </row>
    <row r="24" spans="1:16" s="12" customFormat="1" ht="15" customHeight="1" x14ac:dyDescent="0.15">
      <c r="A24" s="43"/>
      <c r="B24" s="31" t="s">
        <v>352</v>
      </c>
      <c r="C24" s="11" t="s">
        <v>353</v>
      </c>
      <c r="D24" s="11" t="s">
        <v>354</v>
      </c>
      <c r="E24" s="31">
        <v>1</v>
      </c>
      <c r="F24" s="31"/>
      <c r="G24" s="31">
        <v>1</v>
      </c>
      <c r="H24" s="31">
        <v>32</v>
      </c>
      <c r="I24" s="31"/>
      <c r="J24" s="31">
        <v>32</v>
      </c>
      <c r="K24" s="31"/>
      <c r="L24" s="31"/>
      <c r="M24" s="31">
        <v>32</v>
      </c>
      <c r="N24" s="31" t="s">
        <v>72</v>
      </c>
      <c r="O24" s="31" t="s">
        <v>73</v>
      </c>
      <c r="P24" s="31"/>
    </row>
    <row r="25" spans="1:16" s="12" customFormat="1" ht="15" customHeight="1" x14ac:dyDescent="0.15">
      <c r="A25" s="43"/>
      <c r="B25" s="31" t="s">
        <v>355</v>
      </c>
      <c r="C25" s="11" t="s">
        <v>356</v>
      </c>
      <c r="D25" s="11" t="s">
        <v>357</v>
      </c>
      <c r="E25" s="31">
        <v>1</v>
      </c>
      <c r="F25" s="31"/>
      <c r="G25" s="31">
        <v>1</v>
      </c>
      <c r="H25" s="31">
        <v>32</v>
      </c>
      <c r="I25" s="31"/>
      <c r="J25" s="31">
        <v>32</v>
      </c>
      <c r="K25" s="31"/>
      <c r="L25" s="31"/>
      <c r="M25" s="31">
        <v>32</v>
      </c>
      <c r="N25" s="31" t="s">
        <v>74</v>
      </c>
      <c r="O25" s="31" t="s">
        <v>73</v>
      </c>
      <c r="P25" s="31"/>
    </row>
    <row r="26" spans="1:16" s="12" customFormat="1" ht="15" customHeight="1" x14ac:dyDescent="0.15">
      <c r="A26" s="43"/>
      <c r="B26" s="31" t="s">
        <v>358</v>
      </c>
      <c r="C26" s="11" t="s">
        <v>359</v>
      </c>
      <c r="D26" s="11" t="s">
        <v>360</v>
      </c>
      <c r="E26" s="31">
        <v>3</v>
      </c>
      <c r="F26" s="31">
        <v>3</v>
      </c>
      <c r="G26" s="31"/>
      <c r="H26" s="31">
        <v>48</v>
      </c>
      <c r="I26" s="31">
        <v>48</v>
      </c>
      <c r="J26" s="31"/>
      <c r="K26" s="31"/>
      <c r="L26" s="31"/>
      <c r="M26" s="31">
        <v>48</v>
      </c>
      <c r="N26" s="31" t="s">
        <v>74</v>
      </c>
      <c r="O26" s="31" t="s">
        <v>73</v>
      </c>
      <c r="P26" s="31"/>
    </row>
    <row r="27" spans="1:16" s="12" customFormat="1" ht="15" customHeight="1" x14ac:dyDescent="0.15">
      <c r="A27" s="43"/>
      <c r="B27" s="31" t="s">
        <v>361</v>
      </c>
      <c r="C27" s="11" t="s">
        <v>362</v>
      </c>
      <c r="D27" s="11" t="s">
        <v>363</v>
      </c>
      <c r="E27" s="31">
        <v>1</v>
      </c>
      <c r="F27" s="31"/>
      <c r="G27" s="31">
        <v>1</v>
      </c>
      <c r="H27" s="31">
        <v>32</v>
      </c>
      <c r="I27" s="31"/>
      <c r="J27" s="31">
        <v>32</v>
      </c>
      <c r="K27" s="31"/>
      <c r="L27" s="31"/>
      <c r="M27" s="31">
        <v>32</v>
      </c>
      <c r="N27" s="31" t="s">
        <v>74</v>
      </c>
      <c r="O27" s="31" t="s">
        <v>73</v>
      </c>
      <c r="P27" s="18"/>
    </row>
    <row r="28" spans="1:16" s="12" customFormat="1" ht="15" customHeight="1" x14ac:dyDescent="0.15">
      <c r="A28" s="43"/>
      <c r="B28" s="31" t="s">
        <v>364</v>
      </c>
      <c r="C28" s="11" t="s">
        <v>365</v>
      </c>
      <c r="D28" s="11" t="s">
        <v>366</v>
      </c>
      <c r="E28" s="31">
        <v>2</v>
      </c>
      <c r="F28" s="31">
        <v>2</v>
      </c>
      <c r="G28" s="31"/>
      <c r="H28" s="31">
        <v>32</v>
      </c>
      <c r="I28" s="31">
        <v>32</v>
      </c>
      <c r="J28" s="31"/>
      <c r="K28" s="31"/>
      <c r="L28" s="31"/>
      <c r="M28" s="31">
        <v>32</v>
      </c>
      <c r="N28" s="31" t="s">
        <v>72</v>
      </c>
      <c r="O28" s="31" t="s">
        <v>73</v>
      </c>
      <c r="P28" s="18"/>
    </row>
    <row r="29" spans="1:16" s="12" customFormat="1" ht="24" customHeight="1" x14ac:dyDescent="0.15">
      <c r="A29" s="43"/>
      <c r="B29" s="59" t="s">
        <v>368</v>
      </c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1"/>
    </row>
    <row r="30" spans="1:16" s="12" customFormat="1" ht="30" customHeight="1" x14ac:dyDescent="0.15">
      <c r="A30" s="43"/>
      <c r="B30" s="31" t="s">
        <v>336</v>
      </c>
      <c r="C30" s="11" t="s">
        <v>337</v>
      </c>
      <c r="D30" s="11" t="s">
        <v>338</v>
      </c>
      <c r="E30" s="31">
        <v>6</v>
      </c>
      <c r="F30" s="31">
        <v>5</v>
      </c>
      <c r="G30" s="31">
        <v>1</v>
      </c>
      <c r="H30" s="31">
        <v>112</v>
      </c>
      <c r="I30" s="31">
        <v>80</v>
      </c>
      <c r="J30" s="31"/>
      <c r="K30" s="31"/>
      <c r="L30" s="31">
        <v>32</v>
      </c>
      <c r="M30" s="31">
        <v>96</v>
      </c>
      <c r="N30" s="31" t="s">
        <v>72</v>
      </c>
      <c r="O30" s="31" t="s">
        <v>73</v>
      </c>
      <c r="P30" s="42" t="s">
        <v>382</v>
      </c>
    </row>
    <row r="31" spans="1:16" s="12" customFormat="1" ht="30" customHeight="1" x14ac:dyDescent="0.15">
      <c r="A31" s="43"/>
      <c r="B31" s="31" t="s">
        <v>339</v>
      </c>
      <c r="C31" s="11" t="s">
        <v>340</v>
      </c>
      <c r="D31" s="11" t="s">
        <v>341</v>
      </c>
      <c r="E31" s="31">
        <v>6</v>
      </c>
      <c r="F31" s="31">
        <v>5</v>
      </c>
      <c r="G31" s="31">
        <v>1</v>
      </c>
      <c r="H31" s="31">
        <v>112</v>
      </c>
      <c r="I31" s="31">
        <v>80</v>
      </c>
      <c r="J31" s="31"/>
      <c r="K31" s="31"/>
      <c r="L31" s="31">
        <v>32</v>
      </c>
      <c r="M31" s="31">
        <v>96</v>
      </c>
      <c r="N31" s="31" t="s">
        <v>74</v>
      </c>
      <c r="O31" s="31" t="s">
        <v>73</v>
      </c>
      <c r="P31" s="58"/>
    </row>
    <row r="32" spans="1:16" s="12" customFormat="1" ht="30" customHeight="1" x14ac:dyDescent="0.15">
      <c r="A32" s="43"/>
      <c r="B32" s="4" t="s">
        <v>369</v>
      </c>
      <c r="C32" s="3" t="s">
        <v>370</v>
      </c>
      <c r="D32" s="3" t="s">
        <v>371</v>
      </c>
      <c r="E32" s="26">
        <v>6</v>
      </c>
      <c r="F32" s="26">
        <v>6</v>
      </c>
      <c r="G32" s="26"/>
      <c r="H32" s="26">
        <v>96</v>
      </c>
      <c r="I32" s="26">
        <v>96</v>
      </c>
      <c r="J32" s="26"/>
      <c r="K32" s="26"/>
      <c r="L32" s="26"/>
      <c r="M32" s="26">
        <v>96</v>
      </c>
      <c r="N32" s="26" t="s">
        <v>72</v>
      </c>
      <c r="O32" s="26" t="s">
        <v>73</v>
      </c>
      <c r="P32" s="62" t="s">
        <v>381</v>
      </c>
    </row>
    <row r="33" spans="1:16" s="12" customFormat="1" ht="30" customHeight="1" x14ac:dyDescent="0.15">
      <c r="A33" s="43"/>
      <c r="B33" s="4" t="s">
        <v>372</v>
      </c>
      <c r="C33" s="3" t="s">
        <v>373</v>
      </c>
      <c r="D33" s="3" t="s">
        <v>374</v>
      </c>
      <c r="E33" s="26">
        <v>6</v>
      </c>
      <c r="F33" s="26">
        <v>6</v>
      </c>
      <c r="G33" s="26"/>
      <c r="H33" s="26">
        <v>96</v>
      </c>
      <c r="I33" s="26">
        <v>96</v>
      </c>
      <c r="J33" s="26"/>
      <c r="K33" s="26"/>
      <c r="L33" s="26"/>
      <c r="M33" s="26">
        <v>96</v>
      </c>
      <c r="N33" s="26" t="s">
        <v>74</v>
      </c>
      <c r="O33" s="26" t="s">
        <v>73</v>
      </c>
      <c r="P33" s="63"/>
    </row>
    <row r="34" spans="1:16" s="12" customFormat="1" ht="24" customHeight="1" x14ac:dyDescent="0.15">
      <c r="A34" s="43"/>
      <c r="B34" s="59" t="s">
        <v>375</v>
      </c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1"/>
    </row>
    <row r="35" spans="1:16" s="12" customFormat="1" ht="15" customHeight="1" x14ac:dyDescent="0.15">
      <c r="A35" s="43"/>
      <c r="B35" s="31" t="s">
        <v>342</v>
      </c>
      <c r="C35" s="11" t="s">
        <v>343</v>
      </c>
      <c r="D35" s="11" t="s">
        <v>344</v>
      </c>
      <c r="E35" s="31">
        <v>6</v>
      </c>
      <c r="F35" s="31">
        <v>6</v>
      </c>
      <c r="G35" s="31"/>
      <c r="H35" s="31">
        <v>96</v>
      </c>
      <c r="I35" s="31">
        <v>96</v>
      </c>
      <c r="J35" s="31"/>
      <c r="K35" s="31"/>
      <c r="L35" s="31"/>
      <c r="M35" s="31">
        <v>96</v>
      </c>
      <c r="N35" s="15" t="s">
        <v>345</v>
      </c>
      <c r="O35" s="31" t="s">
        <v>73</v>
      </c>
      <c r="P35" s="29" t="s">
        <v>383</v>
      </c>
    </row>
    <row r="36" spans="1:16" s="12" customFormat="1" ht="45" customHeight="1" x14ac:dyDescent="0.15">
      <c r="A36" s="43"/>
      <c r="B36" s="26" t="s">
        <v>376</v>
      </c>
      <c r="C36" s="3" t="s">
        <v>377</v>
      </c>
      <c r="D36" s="3" t="s">
        <v>378</v>
      </c>
      <c r="E36" s="26">
        <v>3</v>
      </c>
      <c r="F36" s="26">
        <v>3</v>
      </c>
      <c r="G36" s="26"/>
      <c r="H36" s="26">
        <v>48</v>
      </c>
      <c r="I36" s="26">
        <v>48</v>
      </c>
      <c r="J36" s="26"/>
      <c r="K36" s="26"/>
      <c r="L36" s="26"/>
      <c r="M36" s="26">
        <v>48</v>
      </c>
      <c r="N36" s="26" t="s">
        <v>74</v>
      </c>
      <c r="O36" s="26" t="s">
        <v>73</v>
      </c>
      <c r="P36" s="35" t="s">
        <v>384</v>
      </c>
    </row>
    <row r="37" spans="1:16" s="12" customFormat="1" ht="30" customHeight="1" x14ac:dyDescent="0.15">
      <c r="A37" s="58"/>
      <c r="B37" s="4" t="s">
        <v>379</v>
      </c>
      <c r="C37" s="3" t="s">
        <v>380</v>
      </c>
      <c r="D37" s="3" t="s">
        <v>121</v>
      </c>
      <c r="E37" s="26">
        <v>2</v>
      </c>
      <c r="F37" s="26">
        <v>2</v>
      </c>
      <c r="G37" s="26"/>
      <c r="H37" s="26">
        <v>32</v>
      </c>
      <c r="I37" s="26">
        <v>32</v>
      </c>
      <c r="J37" s="26"/>
      <c r="K37" s="26"/>
      <c r="L37" s="26"/>
      <c r="M37" s="26">
        <v>32</v>
      </c>
      <c r="N37" s="26" t="s">
        <v>74</v>
      </c>
      <c r="O37" s="26" t="s">
        <v>73</v>
      </c>
      <c r="P37" s="35" t="s">
        <v>381</v>
      </c>
    </row>
    <row r="38" spans="1:16" s="12" customFormat="1" x14ac:dyDescent="0.15">
      <c r="A38" s="40" t="s">
        <v>21</v>
      </c>
      <c r="B38" s="40"/>
      <c r="C38" s="40"/>
      <c r="D38" s="40"/>
      <c r="E38" s="19">
        <f>SUM(E5:E28)-E9+14</f>
        <v>61</v>
      </c>
      <c r="F38" s="19">
        <f>SUM(F5:F28)-F9+14</f>
        <v>50</v>
      </c>
      <c r="G38" s="19">
        <f t="shared" ref="G38:L38" si="0">SUM(G5:G28)-G9</f>
        <v>11</v>
      </c>
      <c r="H38" s="19">
        <f>SUM(H5:H28)-H9+224</f>
        <v>1216</v>
      </c>
      <c r="I38" s="19">
        <f>SUM(I5:I28)-I9+224</f>
        <v>816</v>
      </c>
      <c r="J38" s="19">
        <f t="shared" si="0"/>
        <v>96</v>
      </c>
      <c r="K38" s="19">
        <f t="shared" si="0"/>
        <v>64</v>
      </c>
      <c r="L38" s="19">
        <f t="shared" si="0"/>
        <v>240</v>
      </c>
      <c r="M38" s="19">
        <f>SUM(M5:M28)-M9+224</f>
        <v>1078</v>
      </c>
      <c r="N38" s="31"/>
      <c r="O38" s="31"/>
      <c r="P38" s="18"/>
    </row>
    <row r="39" spans="1:16" ht="32.1" customHeight="1" x14ac:dyDescent="0.15">
      <c r="A39" s="56" t="s">
        <v>367</v>
      </c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ht="24" customHeight="1" x14ac:dyDescent="0.15">
      <c r="A40" s="46" t="s">
        <v>228</v>
      </c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</row>
    <row r="42" spans="1:16" ht="15" customHeight="1" x14ac:dyDescent="0.15">
      <c r="A42" s="69" t="s">
        <v>492</v>
      </c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</row>
    <row r="43" spans="1:16" ht="15" customHeight="1" x14ac:dyDescent="0.15">
      <c r="A43" s="81" t="s">
        <v>451</v>
      </c>
      <c r="B43" s="81"/>
      <c r="C43" s="82" t="s">
        <v>452</v>
      </c>
      <c r="D43" s="82" t="s">
        <v>453</v>
      </c>
      <c r="E43" s="81" t="s">
        <v>454</v>
      </c>
      <c r="F43" s="81"/>
      <c r="G43" s="81"/>
      <c r="H43" s="81"/>
      <c r="I43" s="81"/>
      <c r="J43" s="82" t="s">
        <v>455</v>
      </c>
      <c r="K43" s="70" t="s">
        <v>491</v>
      </c>
      <c r="L43" s="70"/>
    </row>
    <row r="44" spans="1:16" ht="15" customHeight="1" x14ac:dyDescent="0.15">
      <c r="A44" s="71" t="s">
        <v>609</v>
      </c>
      <c r="B44" s="72"/>
      <c r="C44" s="73" t="s">
        <v>449</v>
      </c>
      <c r="D44" s="74" t="s">
        <v>610</v>
      </c>
      <c r="E44" s="77" t="s">
        <v>612</v>
      </c>
      <c r="F44" s="78"/>
      <c r="G44" s="78"/>
      <c r="H44" s="78"/>
      <c r="I44" s="79"/>
      <c r="J44" s="83">
        <v>3</v>
      </c>
      <c r="K44" s="88"/>
      <c r="L44" s="88"/>
    </row>
    <row r="45" spans="1:16" ht="15" customHeight="1" x14ac:dyDescent="0.15">
      <c r="A45" s="71" t="s">
        <v>609</v>
      </c>
      <c r="B45" s="72"/>
      <c r="C45" s="73" t="s">
        <v>463</v>
      </c>
      <c r="D45" s="74" t="s">
        <v>465</v>
      </c>
      <c r="E45" s="77" t="s">
        <v>473</v>
      </c>
      <c r="F45" s="78"/>
      <c r="G45" s="78"/>
      <c r="H45" s="78"/>
      <c r="I45" s="79"/>
      <c r="J45" s="83">
        <v>3</v>
      </c>
      <c r="K45" s="88"/>
      <c r="L45" s="88"/>
    </row>
    <row r="46" spans="1:16" ht="15" customHeight="1" x14ac:dyDescent="0.15">
      <c r="A46" s="71" t="s">
        <v>609</v>
      </c>
      <c r="B46" s="72"/>
      <c r="C46" s="73" t="s">
        <v>467</v>
      </c>
      <c r="D46" s="74" t="s">
        <v>611</v>
      </c>
      <c r="E46" s="77" t="s">
        <v>613</v>
      </c>
      <c r="F46" s="78"/>
      <c r="G46" s="78"/>
      <c r="H46" s="78"/>
      <c r="I46" s="79"/>
      <c r="J46" s="83">
        <v>3</v>
      </c>
      <c r="K46" s="88"/>
      <c r="L46" s="88"/>
    </row>
    <row r="47" spans="1:16" ht="15" customHeight="1" x14ac:dyDescent="0.15">
      <c r="A47" s="71" t="s">
        <v>609</v>
      </c>
      <c r="B47" s="72"/>
      <c r="C47" s="73" t="s">
        <v>476</v>
      </c>
      <c r="D47" s="75" t="s">
        <v>465</v>
      </c>
      <c r="E47" s="85" t="s">
        <v>473</v>
      </c>
      <c r="F47" s="85"/>
      <c r="G47" s="85"/>
      <c r="H47" s="85"/>
      <c r="I47" s="85"/>
      <c r="J47" s="83">
        <v>3</v>
      </c>
      <c r="K47" s="88"/>
      <c r="L47" s="88"/>
    </row>
    <row r="48" spans="1:16" ht="15" customHeight="1" x14ac:dyDescent="0.15">
      <c r="A48" s="71" t="s">
        <v>609</v>
      </c>
      <c r="B48" s="72"/>
      <c r="C48" s="73" t="s">
        <v>608</v>
      </c>
      <c r="D48" s="74" t="s">
        <v>465</v>
      </c>
      <c r="E48" s="85" t="s">
        <v>614</v>
      </c>
      <c r="F48" s="85"/>
      <c r="G48" s="85"/>
      <c r="H48" s="85"/>
      <c r="I48" s="85"/>
      <c r="J48" s="83">
        <v>3</v>
      </c>
      <c r="K48" s="88"/>
      <c r="L48" s="88"/>
    </row>
    <row r="49" spans="1:12" ht="15" customHeight="1" x14ac:dyDescent="0.15">
      <c r="A49" s="71" t="s">
        <v>609</v>
      </c>
      <c r="B49" s="72"/>
      <c r="C49" s="73" t="s">
        <v>574</v>
      </c>
      <c r="D49" s="74" t="s">
        <v>611</v>
      </c>
      <c r="E49" s="85" t="s">
        <v>613</v>
      </c>
      <c r="F49" s="85"/>
      <c r="G49" s="85"/>
      <c r="H49" s="85"/>
      <c r="I49" s="85"/>
      <c r="J49" s="83">
        <v>3</v>
      </c>
      <c r="K49" s="88"/>
      <c r="L49" s="88"/>
    </row>
  </sheetData>
  <mergeCells count="39">
    <mergeCell ref="A48:B48"/>
    <mergeCell ref="E48:I48"/>
    <mergeCell ref="A49:B49"/>
    <mergeCell ref="E49:I49"/>
    <mergeCell ref="K43:L43"/>
    <mergeCell ref="K44:L44"/>
    <mergeCell ref="K45:L45"/>
    <mergeCell ref="K46:L46"/>
    <mergeCell ref="K47:L47"/>
    <mergeCell ref="K48:L48"/>
    <mergeCell ref="K49:L49"/>
    <mergeCell ref="A45:B45"/>
    <mergeCell ref="E45:I45"/>
    <mergeCell ref="A46:B46"/>
    <mergeCell ref="E46:I46"/>
    <mergeCell ref="A47:B47"/>
    <mergeCell ref="E47:I47"/>
    <mergeCell ref="A43:B43"/>
    <mergeCell ref="E43:I43"/>
    <mergeCell ref="A44:B44"/>
    <mergeCell ref="E44:I44"/>
    <mergeCell ref="A42:L42"/>
    <mergeCell ref="A40:P40"/>
    <mergeCell ref="A22:A37"/>
    <mergeCell ref="B29:P29"/>
    <mergeCell ref="P30:P31"/>
    <mergeCell ref="P32:P33"/>
    <mergeCell ref="B34:P34"/>
    <mergeCell ref="A15:A18"/>
    <mergeCell ref="A19:A20"/>
    <mergeCell ref="A38:D38"/>
    <mergeCell ref="A39:P39"/>
    <mergeCell ref="A1:P1"/>
    <mergeCell ref="A2:D2"/>
    <mergeCell ref="E2:P2"/>
    <mergeCell ref="A3:P3"/>
    <mergeCell ref="A5:A9"/>
    <mergeCell ref="A10:A14"/>
    <mergeCell ref="B12:B14"/>
  </mergeCells>
  <phoneticPr fontId="4" type="noConversion"/>
  <pageMargins left="0.75" right="0.75" top="1" bottom="1" header="0.5" footer="0.5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zoomScale="102" zoomScaleNormal="102" workbookViewId="0">
      <selection activeCell="D47" sqref="D47"/>
    </sheetView>
  </sheetViews>
  <sheetFormatPr defaultColWidth="8.625" defaultRowHeight="15" x14ac:dyDescent="0.15"/>
  <cols>
    <col min="1" max="1" width="9.125" style="6" customWidth="1"/>
    <col min="2" max="2" width="11.625" style="6" bestFit="1" customWidth="1"/>
    <col min="3" max="4" width="38.375" style="6" customWidth="1"/>
    <col min="5" max="5" width="5.5" style="6" bestFit="1" customWidth="1"/>
    <col min="6" max="7" width="9.5" style="6" bestFit="1" customWidth="1"/>
    <col min="8" max="8" width="7.5" style="6" bestFit="1" customWidth="1"/>
    <col min="9" max="11" width="9.5" style="6" bestFit="1" customWidth="1"/>
    <col min="12" max="12" width="13.875" style="6" bestFit="1" customWidth="1"/>
    <col min="13" max="13" width="9.5" style="6" bestFit="1" customWidth="1"/>
    <col min="14" max="14" width="10.375" style="6" customWidth="1"/>
    <col min="15" max="15" width="9.5" style="6" bestFit="1" customWidth="1"/>
    <col min="16" max="16" width="15.125" style="6" customWidth="1"/>
    <col min="17" max="16384" width="8.625" style="6"/>
  </cols>
  <sheetData>
    <row r="1" spans="1:16" ht="36" customHeight="1" x14ac:dyDescent="0.15">
      <c r="A1" s="37" t="s">
        <v>441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6" ht="24" customHeight="1" x14ac:dyDescent="0.15">
      <c r="A2" s="38" t="s">
        <v>387</v>
      </c>
      <c r="B2" s="38"/>
      <c r="C2" s="38"/>
      <c r="D2" s="38"/>
      <c r="E2" s="38" t="s">
        <v>440</v>
      </c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6" s="7" customFormat="1" ht="36" customHeight="1" x14ac:dyDescent="0.15">
      <c r="A3" s="39" t="s">
        <v>439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15.95" customHeight="1" x14ac:dyDescent="0.15">
      <c r="A4" s="8" t="s">
        <v>388</v>
      </c>
      <c r="B4" s="9" t="s">
        <v>0</v>
      </c>
      <c r="C4" s="8" t="s">
        <v>389</v>
      </c>
      <c r="D4" s="8" t="s">
        <v>390</v>
      </c>
      <c r="E4" s="9" t="s">
        <v>2</v>
      </c>
      <c r="F4" s="9" t="s">
        <v>3</v>
      </c>
      <c r="G4" s="9" t="s">
        <v>4</v>
      </c>
      <c r="H4" s="9" t="s">
        <v>5</v>
      </c>
      <c r="I4" s="9" t="s">
        <v>391</v>
      </c>
      <c r="J4" s="9" t="s">
        <v>7</v>
      </c>
      <c r="K4" s="9" t="s">
        <v>8</v>
      </c>
      <c r="L4" s="8" t="s">
        <v>392</v>
      </c>
      <c r="M4" s="9" t="s">
        <v>9</v>
      </c>
      <c r="N4" s="8" t="s">
        <v>393</v>
      </c>
      <c r="O4" s="9" t="s">
        <v>10</v>
      </c>
      <c r="P4" s="9" t="s">
        <v>11</v>
      </c>
    </row>
    <row r="5" spans="1:16" s="12" customFormat="1" ht="30" x14ac:dyDescent="0.15">
      <c r="A5" s="40" t="s">
        <v>12</v>
      </c>
      <c r="B5" s="31" t="s">
        <v>48</v>
      </c>
      <c r="C5" s="11" t="s">
        <v>13</v>
      </c>
      <c r="D5" s="11" t="s">
        <v>61</v>
      </c>
      <c r="E5" s="31">
        <v>1</v>
      </c>
      <c r="F5" s="31">
        <v>1</v>
      </c>
      <c r="G5" s="31"/>
      <c r="H5" s="31">
        <v>32</v>
      </c>
      <c r="I5" s="31">
        <v>32</v>
      </c>
      <c r="J5" s="31"/>
      <c r="K5" s="31"/>
      <c r="L5" s="31"/>
      <c r="M5" s="31">
        <v>32</v>
      </c>
      <c r="N5" s="31" t="s">
        <v>213</v>
      </c>
      <c r="O5" s="31" t="s">
        <v>14</v>
      </c>
      <c r="P5" s="31"/>
    </row>
    <row r="6" spans="1:16" s="12" customFormat="1" x14ac:dyDescent="0.15">
      <c r="A6" s="40"/>
      <c r="B6" s="31" t="s">
        <v>49</v>
      </c>
      <c r="C6" s="13" t="s">
        <v>394</v>
      </c>
      <c r="D6" s="11" t="s">
        <v>62</v>
      </c>
      <c r="E6" s="31">
        <v>1</v>
      </c>
      <c r="F6" s="31"/>
      <c r="G6" s="31">
        <v>1</v>
      </c>
      <c r="H6" s="31">
        <v>32</v>
      </c>
      <c r="I6" s="31"/>
      <c r="J6" s="31"/>
      <c r="K6" s="31"/>
      <c r="L6" s="31">
        <v>32</v>
      </c>
      <c r="M6" s="31">
        <v>32</v>
      </c>
      <c r="N6" s="31" t="s">
        <v>395</v>
      </c>
      <c r="O6" s="31" t="s">
        <v>14</v>
      </c>
      <c r="P6" s="31"/>
    </row>
    <row r="7" spans="1:16" s="12" customFormat="1" x14ac:dyDescent="0.15">
      <c r="A7" s="40"/>
      <c r="B7" s="31" t="s">
        <v>50</v>
      </c>
      <c r="C7" s="11" t="s">
        <v>15</v>
      </c>
      <c r="D7" s="11" t="s">
        <v>63</v>
      </c>
      <c r="E7" s="31">
        <v>3</v>
      </c>
      <c r="F7" s="31">
        <v>2</v>
      </c>
      <c r="G7" s="31">
        <v>1</v>
      </c>
      <c r="H7" s="31">
        <v>64</v>
      </c>
      <c r="I7" s="31">
        <v>32</v>
      </c>
      <c r="J7" s="31"/>
      <c r="K7" s="31"/>
      <c r="L7" s="31">
        <v>32</v>
      </c>
      <c r="M7" s="31">
        <v>64</v>
      </c>
      <c r="N7" s="31" t="s">
        <v>396</v>
      </c>
      <c r="O7" s="31" t="s">
        <v>14</v>
      </c>
      <c r="P7" s="31"/>
    </row>
    <row r="8" spans="1:16" s="12" customFormat="1" ht="30" x14ac:dyDescent="0.15">
      <c r="A8" s="40"/>
      <c r="B8" s="31" t="s">
        <v>51</v>
      </c>
      <c r="C8" s="11" t="s">
        <v>16</v>
      </c>
      <c r="D8" s="11" t="s">
        <v>70</v>
      </c>
      <c r="E8" s="31">
        <v>3</v>
      </c>
      <c r="F8" s="31">
        <v>3</v>
      </c>
      <c r="G8" s="31"/>
      <c r="H8" s="31">
        <v>48</v>
      </c>
      <c r="I8" s="31">
        <v>48</v>
      </c>
      <c r="J8" s="31"/>
      <c r="K8" s="31"/>
      <c r="L8" s="31"/>
      <c r="M8" s="31">
        <v>48</v>
      </c>
      <c r="N8" s="31" t="s">
        <v>397</v>
      </c>
      <c r="O8" s="31" t="s">
        <v>14</v>
      </c>
      <c r="P8" s="31"/>
    </row>
    <row r="9" spans="1:16" s="12" customFormat="1" x14ac:dyDescent="0.15">
      <c r="A9" s="40"/>
      <c r="B9" s="29" t="s">
        <v>212</v>
      </c>
      <c r="C9" s="13" t="s">
        <v>205</v>
      </c>
      <c r="D9" s="11"/>
      <c r="E9" s="15">
        <v>1.5</v>
      </c>
      <c r="F9" s="31">
        <v>1.5</v>
      </c>
      <c r="G9" s="31"/>
      <c r="H9" s="31">
        <v>24</v>
      </c>
      <c r="I9" s="31">
        <v>24</v>
      </c>
      <c r="J9" s="31"/>
      <c r="K9" s="31"/>
      <c r="L9" s="31"/>
      <c r="M9" s="31">
        <v>24</v>
      </c>
      <c r="N9" s="29" t="s">
        <v>398</v>
      </c>
      <c r="O9" s="29" t="s">
        <v>399</v>
      </c>
      <c r="P9" s="29" t="s">
        <v>400</v>
      </c>
    </row>
    <row r="10" spans="1:16" s="12" customFormat="1" x14ac:dyDescent="0.15">
      <c r="A10" s="41" t="s">
        <v>17</v>
      </c>
      <c r="B10" s="31" t="s">
        <v>52</v>
      </c>
      <c r="C10" s="11" t="s">
        <v>18</v>
      </c>
      <c r="D10" s="11" t="s">
        <v>64</v>
      </c>
      <c r="E10" s="15">
        <v>2</v>
      </c>
      <c r="F10" s="31">
        <v>2</v>
      </c>
      <c r="G10" s="31"/>
      <c r="H10" s="31">
        <v>32</v>
      </c>
      <c r="I10" s="31">
        <v>32</v>
      </c>
      <c r="J10" s="31"/>
      <c r="K10" s="31"/>
      <c r="L10" s="31"/>
      <c r="M10" s="31">
        <v>6</v>
      </c>
      <c r="N10" s="31" t="s">
        <v>396</v>
      </c>
      <c r="O10" s="31" t="s">
        <v>14</v>
      </c>
      <c r="P10" s="31"/>
    </row>
    <row r="11" spans="1:16" s="12" customFormat="1" x14ac:dyDescent="0.15">
      <c r="A11" s="41"/>
      <c r="B11" s="31" t="s">
        <v>53</v>
      </c>
      <c r="C11" s="11" t="s">
        <v>19</v>
      </c>
      <c r="D11" s="11" t="s">
        <v>54</v>
      </c>
      <c r="E11" s="31">
        <v>2</v>
      </c>
      <c r="F11" s="31"/>
      <c r="G11" s="31">
        <v>2</v>
      </c>
      <c r="H11" s="31">
        <v>112</v>
      </c>
      <c r="I11" s="31"/>
      <c r="J11" s="31"/>
      <c r="K11" s="31"/>
      <c r="L11" s="31">
        <v>112</v>
      </c>
      <c r="M11" s="16" t="s">
        <v>401</v>
      </c>
      <c r="N11" s="31" t="s">
        <v>396</v>
      </c>
      <c r="O11" s="31" t="s">
        <v>14</v>
      </c>
      <c r="P11" s="31"/>
    </row>
    <row r="12" spans="1:16" s="12" customFormat="1" x14ac:dyDescent="0.15">
      <c r="A12" s="41"/>
      <c r="B12" s="42" t="s">
        <v>212</v>
      </c>
      <c r="C12" s="11" t="s">
        <v>402</v>
      </c>
      <c r="D12" s="11"/>
      <c r="E12" s="31">
        <v>1</v>
      </c>
      <c r="F12" s="31"/>
      <c r="G12" s="31">
        <v>1</v>
      </c>
      <c r="H12" s="31">
        <v>32</v>
      </c>
      <c r="I12" s="31"/>
      <c r="J12" s="31"/>
      <c r="K12" s="31"/>
      <c r="L12" s="31">
        <v>32</v>
      </c>
      <c r="M12" s="31">
        <v>32</v>
      </c>
      <c r="N12" s="31" t="s">
        <v>396</v>
      </c>
      <c r="O12" s="31" t="s">
        <v>14</v>
      </c>
      <c r="P12" s="31"/>
    </row>
    <row r="13" spans="1:16" s="12" customFormat="1" x14ac:dyDescent="0.15">
      <c r="A13" s="41"/>
      <c r="B13" s="43"/>
      <c r="C13" s="11" t="s">
        <v>29</v>
      </c>
      <c r="D13" s="11"/>
      <c r="E13" s="31">
        <v>0.5</v>
      </c>
      <c r="F13" s="31"/>
      <c r="G13" s="31">
        <v>0.5</v>
      </c>
      <c r="H13" s="31">
        <v>16</v>
      </c>
      <c r="I13" s="31"/>
      <c r="J13" s="31"/>
      <c r="K13" s="31"/>
      <c r="L13" s="31">
        <v>16</v>
      </c>
      <c r="M13" s="31">
        <v>16</v>
      </c>
      <c r="N13" s="31" t="s">
        <v>403</v>
      </c>
      <c r="O13" s="31" t="s">
        <v>14</v>
      </c>
      <c r="P13" s="31"/>
    </row>
    <row r="14" spans="1:16" s="12" customFormat="1" x14ac:dyDescent="0.15">
      <c r="A14" s="41"/>
      <c r="B14" s="43"/>
      <c r="C14" s="11" t="s">
        <v>30</v>
      </c>
      <c r="D14" s="11"/>
      <c r="E14" s="31">
        <v>0.5</v>
      </c>
      <c r="F14" s="31"/>
      <c r="G14" s="31">
        <v>0.5</v>
      </c>
      <c r="H14" s="31">
        <v>16</v>
      </c>
      <c r="I14" s="31"/>
      <c r="J14" s="31"/>
      <c r="K14" s="31"/>
      <c r="L14" s="31">
        <v>16</v>
      </c>
      <c r="M14" s="31">
        <v>16</v>
      </c>
      <c r="N14" s="31" t="s">
        <v>404</v>
      </c>
      <c r="O14" s="31" t="s">
        <v>14</v>
      </c>
      <c r="P14" s="31"/>
    </row>
    <row r="15" spans="1:16" s="12" customFormat="1" x14ac:dyDescent="0.15">
      <c r="A15" s="44" t="s">
        <v>405</v>
      </c>
      <c r="B15" s="64" t="s">
        <v>212</v>
      </c>
      <c r="C15" s="11" t="s">
        <v>406</v>
      </c>
      <c r="D15" s="11"/>
      <c r="E15" s="31">
        <v>2</v>
      </c>
      <c r="F15" s="31">
        <v>2</v>
      </c>
      <c r="G15" s="31"/>
      <c r="H15" s="31">
        <v>32</v>
      </c>
      <c r="I15" s="31">
        <v>32</v>
      </c>
      <c r="J15" s="31"/>
      <c r="K15" s="31"/>
      <c r="L15" s="31"/>
      <c r="M15" s="31">
        <v>32</v>
      </c>
      <c r="N15" s="31" t="s">
        <v>396</v>
      </c>
      <c r="O15" s="31" t="s">
        <v>14</v>
      </c>
      <c r="P15" s="31"/>
    </row>
    <row r="16" spans="1:16" s="12" customFormat="1" x14ac:dyDescent="0.15">
      <c r="A16" s="41"/>
      <c r="B16" s="65"/>
      <c r="C16" s="11" t="s">
        <v>36</v>
      </c>
      <c r="D16" s="11"/>
      <c r="E16" s="31">
        <v>2</v>
      </c>
      <c r="F16" s="31">
        <v>2</v>
      </c>
      <c r="G16" s="31"/>
      <c r="H16" s="31">
        <v>32</v>
      </c>
      <c r="I16" s="31">
        <v>32</v>
      </c>
      <c r="J16" s="31"/>
      <c r="K16" s="31"/>
      <c r="L16" s="31"/>
      <c r="M16" s="31">
        <v>32</v>
      </c>
      <c r="N16" s="31" t="s">
        <v>397</v>
      </c>
      <c r="O16" s="31" t="s">
        <v>14</v>
      </c>
      <c r="P16" s="31"/>
    </row>
    <row r="17" spans="1:16" s="12" customFormat="1" x14ac:dyDescent="0.15">
      <c r="A17" s="45" t="s">
        <v>407</v>
      </c>
      <c r="B17" s="16" t="s">
        <v>408</v>
      </c>
      <c r="C17" s="11" t="s">
        <v>409</v>
      </c>
      <c r="D17" s="11" t="s">
        <v>410</v>
      </c>
      <c r="E17" s="31">
        <v>4</v>
      </c>
      <c r="F17" s="31">
        <v>3</v>
      </c>
      <c r="G17" s="31">
        <v>1</v>
      </c>
      <c r="H17" s="31">
        <v>80</v>
      </c>
      <c r="I17" s="31">
        <v>48</v>
      </c>
      <c r="J17" s="31"/>
      <c r="K17" s="31">
        <v>32</v>
      </c>
      <c r="L17" s="31"/>
      <c r="M17" s="31">
        <v>80</v>
      </c>
      <c r="N17" s="31" t="s">
        <v>72</v>
      </c>
      <c r="O17" s="31" t="s">
        <v>73</v>
      </c>
      <c r="P17" s="31"/>
    </row>
    <row r="18" spans="1:16" s="12" customFormat="1" x14ac:dyDescent="0.15">
      <c r="A18" s="45"/>
      <c r="B18" s="16" t="s">
        <v>411</v>
      </c>
      <c r="C18" s="11" t="s">
        <v>412</v>
      </c>
      <c r="D18" s="11" t="s">
        <v>413</v>
      </c>
      <c r="E18" s="31">
        <v>4</v>
      </c>
      <c r="F18" s="31">
        <v>3</v>
      </c>
      <c r="G18" s="31">
        <v>1</v>
      </c>
      <c r="H18" s="31">
        <v>80</v>
      </c>
      <c r="I18" s="31">
        <v>48</v>
      </c>
      <c r="J18" s="31"/>
      <c r="K18" s="31">
        <v>32</v>
      </c>
      <c r="L18" s="31"/>
      <c r="M18" s="31">
        <v>80</v>
      </c>
      <c r="N18" s="31" t="s">
        <v>74</v>
      </c>
      <c r="O18" s="31" t="s">
        <v>73</v>
      </c>
      <c r="P18" s="31"/>
    </row>
    <row r="19" spans="1:16" s="12" customFormat="1" x14ac:dyDescent="0.15">
      <c r="A19" s="40"/>
      <c r="B19" s="16" t="s">
        <v>414</v>
      </c>
      <c r="C19" s="11" t="s">
        <v>415</v>
      </c>
      <c r="D19" s="11" t="s">
        <v>416</v>
      </c>
      <c r="E19" s="31">
        <v>2</v>
      </c>
      <c r="F19" s="31">
        <v>2</v>
      </c>
      <c r="G19" s="31"/>
      <c r="H19" s="31">
        <v>32</v>
      </c>
      <c r="I19" s="31">
        <v>32</v>
      </c>
      <c r="J19" s="31"/>
      <c r="K19" s="31"/>
      <c r="L19" s="31"/>
      <c r="M19" s="31">
        <v>32</v>
      </c>
      <c r="N19" s="31" t="s">
        <v>417</v>
      </c>
      <c r="O19" s="31" t="s">
        <v>73</v>
      </c>
      <c r="P19" s="31"/>
    </row>
    <row r="20" spans="1:16" s="12" customFormat="1" ht="30" customHeight="1" x14ac:dyDescent="0.15">
      <c r="A20" s="31" t="s">
        <v>20</v>
      </c>
      <c r="B20" s="31" t="s">
        <v>59</v>
      </c>
      <c r="C20" s="11" t="s">
        <v>20</v>
      </c>
      <c r="D20" s="11" t="s">
        <v>65</v>
      </c>
      <c r="E20" s="31">
        <v>1</v>
      </c>
      <c r="F20" s="31">
        <v>1</v>
      </c>
      <c r="G20" s="31"/>
      <c r="H20" s="31">
        <v>16</v>
      </c>
      <c r="I20" s="31">
        <v>16</v>
      </c>
      <c r="J20" s="31"/>
      <c r="K20" s="31"/>
      <c r="L20" s="31"/>
      <c r="M20" s="31">
        <v>16</v>
      </c>
      <c r="N20" s="31" t="s">
        <v>403</v>
      </c>
      <c r="O20" s="31" t="s">
        <v>14</v>
      </c>
      <c r="P20" s="18"/>
    </row>
    <row r="21" spans="1:16" s="12" customFormat="1" ht="30" customHeight="1" x14ac:dyDescent="0.15">
      <c r="A21" s="45" t="s">
        <v>418</v>
      </c>
      <c r="B21" s="16" t="s">
        <v>419</v>
      </c>
      <c r="C21" s="11" t="s">
        <v>420</v>
      </c>
      <c r="D21" s="11" t="s">
        <v>421</v>
      </c>
      <c r="E21" s="31">
        <v>5</v>
      </c>
      <c r="F21" s="31">
        <v>4</v>
      </c>
      <c r="G21" s="31">
        <v>1</v>
      </c>
      <c r="H21" s="31">
        <v>96</v>
      </c>
      <c r="I21" s="31">
        <v>64</v>
      </c>
      <c r="J21" s="31"/>
      <c r="K21" s="31"/>
      <c r="L21" s="31">
        <v>32</v>
      </c>
      <c r="M21" s="31">
        <v>96</v>
      </c>
      <c r="N21" s="31" t="s">
        <v>72</v>
      </c>
      <c r="O21" s="31" t="s">
        <v>73</v>
      </c>
      <c r="P21" s="31"/>
    </row>
    <row r="22" spans="1:16" s="12" customFormat="1" ht="30" customHeight="1" x14ac:dyDescent="0.15">
      <c r="A22" s="45"/>
      <c r="B22" s="16" t="s">
        <v>422</v>
      </c>
      <c r="C22" s="11" t="s">
        <v>423</v>
      </c>
      <c r="D22" s="11" t="s">
        <v>424</v>
      </c>
      <c r="E22" s="31">
        <v>5</v>
      </c>
      <c r="F22" s="31">
        <v>4</v>
      </c>
      <c r="G22" s="31">
        <v>1</v>
      </c>
      <c r="H22" s="31">
        <v>96</v>
      </c>
      <c r="I22" s="31">
        <v>64</v>
      </c>
      <c r="J22" s="31"/>
      <c r="K22" s="31"/>
      <c r="L22" s="31">
        <v>32</v>
      </c>
      <c r="M22" s="31">
        <v>96</v>
      </c>
      <c r="N22" s="31" t="s">
        <v>74</v>
      </c>
      <c r="O22" s="31" t="s">
        <v>73</v>
      </c>
      <c r="P22" s="31"/>
    </row>
    <row r="23" spans="1:16" s="12" customFormat="1" ht="30" customHeight="1" x14ac:dyDescent="0.15">
      <c r="A23" s="45"/>
      <c r="B23" s="16" t="s">
        <v>425</v>
      </c>
      <c r="C23" s="11" t="s">
        <v>426</v>
      </c>
      <c r="D23" s="11" t="s">
        <v>427</v>
      </c>
      <c r="E23" s="31">
        <v>3</v>
      </c>
      <c r="F23" s="31">
        <v>3</v>
      </c>
      <c r="G23" s="31"/>
      <c r="H23" s="31">
        <v>48</v>
      </c>
      <c r="I23" s="31">
        <v>48</v>
      </c>
      <c r="J23" s="31"/>
      <c r="K23" s="31"/>
      <c r="L23" s="31"/>
      <c r="M23" s="31">
        <v>48</v>
      </c>
      <c r="N23" s="31" t="s">
        <v>72</v>
      </c>
      <c r="O23" s="31" t="s">
        <v>73</v>
      </c>
      <c r="P23" s="31"/>
    </row>
    <row r="24" spans="1:16" s="12" customFormat="1" ht="30" customHeight="1" x14ac:dyDescent="0.15">
      <c r="A24" s="45"/>
      <c r="B24" s="16" t="s">
        <v>428</v>
      </c>
      <c r="C24" s="11" t="s">
        <v>429</v>
      </c>
      <c r="D24" s="11" t="s">
        <v>430</v>
      </c>
      <c r="E24" s="31">
        <v>3</v>
      </c>
      <c r="F24" s="31">
        <v>3</v>
      </c>
      <c r="G24" s="31"/>
      <c r="H24" s="31">
        <v>48</v>
      </c>
      <c r="I24" s="31">
        <v>48</v>
      </c>
      <c r="J24" s="31"/>
      <c r="K24" s="31"/>
      <c r="L24" s="31"/>
      <c r="M24" s="31">
        <v>48</v>
      </c>
      <c r="N24" s="31" t="s">
        <v>74</v>
      </c>
      <c r="O24" s="31" t="s">
        <v>73</v>
      </c>
      <c r="P24" s="31"/>
    </row>
    <row r="25" spans="1:16" s="12" customFormat="1" x14ac:dyDescent="0.15">
      <c r="A25" s="45"/>
      <c r="B25" s="15" t="s">
        <v>122</v>
      </c>
      <c r="C25" s="11" t="s">
        <v>431</v>
      </c>
      <c r="D25" s="11" t="s">
        <v>124</v>
      </c>
      <c r="E25" s="31">
        <v>4</v>
      </c>
      <c r="F25" s="31">
        <v>4</v>
      </c>
      <c r="G25" s="31"/>
      <c r="H25" s="31">
        <v>64</v>
      </c>
      <c r="I25" s="31">
        <v>64</v>
      </c>
      <c r="J25" s="31"/>
      <c r="K25" s="31"/>
      <c r="L25" s="31"/>
      <c r="M25" s="31">
        <v>64</v>
      </c>
      <c r="N25" s="31" t="s">
        <v>25</v>
      </c>
      <c r="O25" s="31" t="s">
        <v>14</v>
      </c>
      <c r="P25" s="31"/>
    </row>
    <row r="26" spans="1:16" s="12" customFormat="1" x14ac:dyDescent="0.15">
      <c r="A26" s="45"/>
      <c r="B26" s="15" t="s">
        <v>125</v>
      </c>
      <c r="C26" s="11" t="s">
        <v>126</v>
      </c>
      <c r="D26" s="11" t="s">
        <v>127</v>
      </c>
      <c r="E26" s="31">
        <v>4</v>
      </c>
      <c r="F26" s="31">
        <v>4</v>
      </c>
      <c r="G26" s="31"/>
      <c r="H26" s="31">
        <v>64</v>
      </c>
      <c r="I26" s="31">
        <v>64</v>
      </c>
      <c r="J26" s="31"/>
      <c r="K26" s="31"/>
      <c r="L26" s="31"/>
      <c r="M26" s="31">
        <v>64</v>
      </c>
      <c r="N26" s="31" t="s">
        <v>27</v>
      </c>
      <c r="O26" s="31" t="s">
        <v>14</v>
      </c>
      <c r="P26" s="31"/>
    </row>
    <row r="27" spans="1:16" s="12" customFormat="1" x14ac:dyDescent="0.15">
      <c r="A27" s="45"/>
      <c r="B27" s="15" t="s">
        <v>66</v>
      </c>
      <c r="C27" s="11" t="s">
        <v>42</v>
      </c>
      <c r="D27" s="11" t="s">
        <v>68</v>
      </c>
      <c r="E27" s="31">
        <v>1</v>
      </c>
      <c r="F27" s="31"/>
      <c r="G27" s="31">
        <v>1</v>
      </c>
      <c r="H27" s="31">
        <v>32</v>
      </c>
      <c r="I27" s="31"/>
      <c r="J27" s="31">
        <v>32</v>
      </c>
      <c r="K27" s="31"/>
      <c r="L27" s="31"/>
      <c r="M27" s="31">
        <v>32</v>
      </c>
      <c r="N27" s="31" t="s">
        <v>25</v>
      </c>
      <c r="O27" s="31" t="s">
        <v>14</v>
      </c>
      <c r="P27" s="31"/>
    </row>
    <row r="28" spans="1:16" s="12" customFormat="1" x14ac:dyDescent="0.15">
      <c r="A28" s="45"/>
      <c r="B28" s="15" t="s">
        <v>60</v>
      </c>
      <c r="C28" s="11" t="s">
        <v>43</v>
      </c>
      <c r="D28" s="11" t="s">
        <v>69</v>
      </c>
      <c r="E28" s="31">
        <v>1</v>
      </c>
      <c r="F28" s="31"/>
      <c r="G28" s="31">
        <v>1</v>
      </c>
      <c r="H28" s="31">
        <v>32</v>
      </c>
      <c r="I28" s="31"/>
      <c r="J28" s="31">
        <v>32</v>
      </c>
      <c r="K28" s="31"/>
      <c r="L28" s="31"/>
      <c r="M28" s="31">
        <v>32</v>
      </c>
      <c r="N28" s="31" t="s">
        <v>27</v>
      </c>
      <c r="O28" s="31" t="s">
        <v>14</v>
      </c>
      <c r="P28" s="31"/>
    </row>
    <row r="29" spans="1:16" s="12" customFormat="1" ht="15" customHeight="1" x14ac:dyDescent="0.15">
      <c r="A29" s="45"/>
      <c r="B29" s="16" t="s">
        <v>432</v>
      </c>
      <c r="C29" s="11" t="s">
        <v>433</v>
      </c>
      <c r="D29" s="11" t="s">
        <v>434</v>
      </c>
      <c r="E29" s="31">
        <v>2</v>
      </c>
      <c r="F29" s="31">
        <v>2</v>
      </c>
      <c r="G29" s="31"/>
      <c r="H29" s="31">
        <v>32</v>
      </c>
      <c r="I29" s="31">
        <v>32</v>
      </c>
      <c r="J29" s="31"/>
      <c r="K29" s="31"/>
      <c r="L29" s="31"/>
      <c r="M29" s="31">
        <v>32</v>
      </c>
      <c r="N29" s="31" t="s">
        <v>74</v>
      </c>
      <c r="O29" s="31" t="s">
        <v>73</v>
      </c>
      <c r="P29" s="18"/>
    </row>
    <row r="30" spans="1:16" s="12" customFormat="1" ht="15" customHeight="1" x14ac:dyDescent="0.15">
      <c r="A30" s="45"/>
      <c r="B30" s="16" t="s">
        <v>435</v>
      </c>
      <c r="C30" s="11" t="s">
        <v>436</v>
      </c>
      <c r="D30" s="11" t="s">
        <v>437</v>
      </c>
      <c r="E30" s="31">
        <v>1.5</v>
      </c>
      <c r="F30" s="31">
        <v>1</v>
      </c>
      <c r="G30" s="31">
        <v>0.5</v>
      </c>
      <c r="H30" s="31">
        <v>32</v>
      </c>
      <c r="I30" s="31">
        <v>16</v>
      </c>
      <c r="J30" s="31">
        <v>16</v>
      </c>
      <c r="K30" s="31"/>
      <c r="L30" s="31"/>
      <c r="M30" s="31">
        <v>32</v>
      </c>
      <c r="N30" s="31" t="s">
        <v>438</v>
      </c>
      <c r="O30" s="31" t="s">
        <v>73</v>
      </c>
      <c r="P30" s="18"/>
    </row>
    <row r="31" spans="1:16" s="12" customFormat="1" ht="15" customHeight="1" x14ac:dyDescent="0.15">
      <c r="A31" s="40" t="s">
        <v>21</v>
      </c>
      <c r="B31" s="40"/>
      <c r="C31" s="40"/>
      <c r="D31" s="40"/>
      <c r="E31" s="19">
        <f>SUM(E5:E30)-E9</f>
        <v>58.5</v>
      </c>
      <c r="F31" s="19">
        <f t="shared" ref="F31:M31" si="0">SUM(F5:F30)-F9</f>
        <v>46</v>
      </c>
      <c r="G31" s="19">
        <f t="shared" si="0"/>
        <v>12.5</v>
      </c>
      <c r="H31" s="19">
        <f t="shared" si="0"/>
        <v>1200</v>
      </c>
      <c r="I31" s="19">
        <f t="shared" si="0"/>
        <v>752</v>
      </c>
      <c r="J31" s="19">
        <f t="shared" si="0"/>
        <v>80</v>
      </c>
      <c r="K31" s="19">
        <f t="shared" si="0"/>
        <v>64</v>
      </c>
      <c r="L31" s="19">
        <f t="shared" si="0"/>
        <v>304</v>
      </c>
      <c r="M31" s="19">
        <f t="shared" si="0"/>
        <v>1062</v>
      </c>
      <c r="N31" s="31"/>
      <c r="O31" s="31"/>
      <c r="P31" s="18"/>
    </row>
    <row r="32" spans="1:16" ht="32.1" customHeight="1" x14ac:dyDescent="0.15">
      <c r="A32" s="56" t="s">
        <v>214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</row>
    <row r="33" spans="1:16" ht="24" customHeight="1" x14ac:dyDescent="0.15">
      <c r="A33" s="46" t="s">
        <v>228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</row>
    <row r="35" spans="1:16" ht="15" customHeight="1" x14ac:dyDescent="0.15">
      <c r="A35" s="69" t="s">
        <v>492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</row>
    <row r="36" spans="1:16" ht="15" customHeight="1" x14ac:dyDescent="0.15">
      <c r="A36" s="81" t="s">
        <v>451</v>
      </c>
      <c r="B36" s="81"/>
      <c r="C36" s="82" t="s">
        <v>452</v>
      </c>
      <c r="D36" s="82" t="s">
        <v>453</v>
      </c>
      <c r="E36" s="81" t="s">
        <v>454</v>
      </c>
      <c r="F36" s="81"/>
      <c r="G36" s="81"/>
      <c r="H36" s="81"/>
      <c r="I36" s="81"/>
      <c r="J36" s="82" t="s">
        <v>455</v>
      </c>
      <c r="K36" s="70" t="s">
        <v>491</v>
      </c>
      <c r="L36" s="70"/>
    </row>
    <row r="37" spans="1:16" ht="15" customHeight="1" x14ac:dyDescent="0.15">
      <c r="A37" s="71" t="s">
        <v>615</v>
      </c>
      <c r="B37" s="72"/>
      <c r="C37" s="73" t="s">
        <v>552</v>
      </c>
      <c r="D37" s="74" t="s">
        <v>616</v>
      </c>
      <c r="E37" s="80" t="s">
        <v>617</v>
      </c>
      <c r="F37" s="78"/>
      <c r="G37" s="78"/>
      <c r="H37" s="78"/>
      <c r="I37" s="79"/>
      <c r="J37" s="83">
        <v>1</v>
      </c>
      <c r="K37" s="88"/>
      <c r="L37" s="88"/>
    </row>
    <row r="38" spans="1:16" ht="15" customHeight="1" x14ac:dyDescent="0.15">
      <c r="A38" s="71" t="s">
        <v>615</v>
      </c>
      <c r="B38" s="72"/>
      <c r="C38" s="73" t="s">
        <v>540</v>
      </c>
      <c r="D38" s="74" t="s">
        <v>616</v>
      </c>
      <c r="E38" s="80" t="s">
        <v>617</v>
      </c>
      <c r="F38" s="78"/>
      <c r="G38" s="78"/>
      <c r="H38" s="78"/>
      <c r="I38" s="79"/>
      <c r="J38" s="83">
        <v>1</v>
      </c>
      <c r="K38" s="88"/>
      <c r="L38" s="88"/>
    </row>
    <row r="39" spans="1:16" ht="15" customHeight="1" x14ac:dyDescent="0.15">
      <c r="A39" s="71" t="s">
        <v>615</v>
      </c>
      <c r="B39" s="72"/>
      <c r="C39" s="73" t="s">
        <v>556</v>
      </c>
      <c r="D39" s="74" t="s">
        <v>616</v>
      </c>
      <c r="E39" s="80" t="s">
        <v>618</v>
      </c>
      <c r="F39" s="78"/>
      <c r="G39" s="78"/>
      <c r="H39" s="78"/>
      <c r="I39" s="79"/>
      <c r="J39" s="83">
        <v>1</v>
      </c>
      <c r="K39" s="88"/>
      <c r="L39" s="88"/>
    </row>
  </sheetData>
  <mergeCells count="27">
    <mergeCell ref="A38:B38"/>
    <mergeCell ref="E38:I38"/>
    <mergeCell ref="A39:B39"/>
    <mergeCell ref="E39:I39"/>
    <mergeCell ref="K36:L36"/>
    <mergeCell ref="K37:L37"/>
    <mergeCell ref="K38:L38"/>
    <mergeCell ref="K39:L39"/>
    <mergeCell ref="A36:B36"/>
    <mergeCell ref="E36:I36"/>
    <mergeCell ref="A37:B37"/>
    <mergeCell ref="E37:I37"/>
    <mergeCell ref="A35:L35"/>
    <mergeCell ref="A33:P33"/>
    <mergeCell ref="A15:A16"/>
    <mergeCell ref="B15:B16"/>
    <mergeCell ref="A17:A19"/>
    <mergeCell ref="A21:A30"/>
    <mergeCell ref="A31:D31"/>
    <mergeCell ref="A32:P32"/>
    <mergeCell ref="A10:A14"/>
    <mergeCell ref="B12:B14"/>
    <mergeCell ref="A1:P1"/>
    <mergeCell ref="A2:D2"/>
    <mergeCell ref="E2:P2"/>
    <mergeCell ref="A3:P3"/>
    <mergeCell ref="A5:A9"/>
  </mergeCells>
  <phoneticPr fontId="4" type="noConversion"/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理科试验班类</vt:lpstr>
      <vt:lpstr>理学工学Ⅰ类</vt:lpstr>
      <vt:lpstr>理学工学Ⅱ类</vt:lpstr>
      <vt:lpstr>理学工学Ⅲ类</vt:lpstr>
      <vt:lpstr>经济管理类</vt:lpstr>
      <vt:lpstr>人文科学试验班</vt:lpstr>
      <vt:lpstr>文科试验班类</vt:lpstr>
      <vt:lpstr>理科试验班</vt:lpstr>
      <vt:lpstr>电子信息类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94458</dc:creator>
  <cp:lastModifiedBy>sd298</cp:lastModifiedBy>
  <cp:lastPrinted>2025-03-25T06:30:33Z</cp:lastPrinted>
  <dcterms:created xsi:type="dcterms:W3CDTF">2024-12-16T06:24:00Z</dcterms:created>
  <dcterms:modified xsi:type="dcterms:W3CDTF">2025-09-05T05:38:58Z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E3502277903740749ADE02E06E28D697_13</vt:lpwstr>
  </property>
  <property fmtid="{D5CDD505-2E9C-101B-9397-08002B2CF9AE}" pid="3" name="KSOProductBuildVer">
    <vt:lpwstr>2052-12.1.0.20305</vt:lpwstr>
  </property>
</Properties>
</file>